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302" i="1"/>
  <c r="I302"/>
  <c r="K296"/>
  <c r="K297"/>
  <c r="K298"/>
  <c r="K299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74"/>
  <c r="K302" s="1"/>
  <c r="J28"/>
  <c r="I28"/>
  <c r="F28"/>
  <c r="I252"/>
  <c r="J252"/>
  <c r="F252"/>
  <c r="F187"/>
  <c r="J73"/>
  <c r="I73"/>
  <c r="F73"/>
  <c r="J40"/>
  <c r="I40"/>
  <c r="K250"/>
  <c r="K125"/>
  <c r="K124"/>
  <c r="K270"/>
  <c r="K24"/>
  <c r="K23"/>
  <c r="K249"/>
  <c r="K248"/>
  <c r="K247"/>
  <c r="K246"/>
  <c r="K260"/>
  <c r="F253" l="1"/>
  <c r="K5"/>
  <c r="K6" s="1"/>
  <c r="K245"/>
  <c r="K244"/>
  <c r="K243"/>
  <c r="K242"/>
  <c r="K241"/>
  <c r="K240"/>
  <c r="K239"/>
  <c r="K238"/>
  <c r="K22"/>
  <c r="K21"/>
  <c r="K105"/>
  <c r="K88"/>
  <c r="K171"/>
  <c r="K20"/>
  <c r="K19"/>
  <c r="K65"/>
  <c r="K236"/>
  <c r="K233"/>
  <c r="K232"/>
  <c r="K231"/>
  <c r="K237"/>
  <c r="K235"/>
  <c r="K234"/>
  <c r="K18"/>
  <c r="K123"/>
  <c r="J6"/>
  <c r="I6"/>
  <c r="K170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4"/>
  <c r="K103"/>
  <c r="K102"/>
  <c r="K101"/>
  <c r="K100"/>
  <c r="K99"/>
  <c r="K98"/>
  <c r="K97"/>
  <c r="K96"/>
  <c r="K95"/>
  <c r="K94"/>
  <c r="K93"/>
  <c r="K92"/>
  <c r="K91"/>
  <c r="K90"/>
  <c r="K89"/>
  <c r="K87"/>
  <c r="K86"/>
  <c r="K85"/>
  <c r="K84"/>
  <c r="K83"/>
  <c r="K82"/>
  <c r="K8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80"/>
  <c r="K79"/>
  <c r="K78"/>
  <c r="K77"/>
  <c r="K76"/>
  <c r="K75"/>
  <c r="K66"/>
  <c r="K64"/>
  <c r="K63"/>
  <c r="K62"/>
  <c r="K61"/>
  <c r="K60"/>
  <c r="K59"/>
  <c r="K57"/>
  <c r="K56"/>
  <c r="K55"/>
  <c r="K54"/>
  <c r="K53"/>
  <c r="K52"/>
  <c r="K51"/>
  <c r="K50"/>
  <c r="K49"/>
  <c r="K48"/>
  <c r="K47"/>
  <c r="K46"/>
  <c r="K45"/>
  <c r="K44"/>
  <c r="K43"/>
  <c r="K38"/>
  <c r="K37"/>
  <c r="K36"/>
  <c r="K35"/>
  <c r="K34"/>
  <c r="K33"/>
  <c r="K32"/>
  <c r="F40"/>
  <c r="F6"/>
  <c r="J31"/>
  <c r="I31"/>
  <c r="K30"/>
  <c r="K29"/>
  <c r="K15"/>
  <c r="K17"/>
  <c r="K14"/>
  <c r="K13"/>
  <c r="K12"/>
  <c r="K11"/>
  <c r="K10"/>
  <c r="K9"/>
  <c r="K8"/>
  <c r="K7"/>
  <c r="K252" l="1"/>
  <c r="I253"/>
  <c r="K28"/>
  <c r="J253"/>
  <c r="I41"/>
  <c r="K187"/>
  <c r="J41"/>
  <c r="K31"/>
  <c r="F41"/>
  <c r="K253" l="1"/>
  <c r="K41"/>
</calcChain>
</file>

<file path=xl/sharedStrings.xml><?xml version="1.0" encoding="utf-8"?>
<sst xmlns="http://schemas.openxmlformats.org/spreadsheetml/2006/main" count="935" uniqueCount="584">
  <si>
    <t>№ п/п</t>
  </si>
  <si>
    <t>Наименование имущества</t>
  </si>
  <si>
    <t>Площадь, протяженность</t>
  </si>
  <si>
    <t>Год ввода в эксплуатацию</t>
  </si>
  <si>
    <t>Балансовая стоимость</t>
  </si>
  <si>
    <t>Амортизация</t>
  </si>
  <si>
    <t>Остаточная стоимость</t>
  </si>
  <si>
    <t>Адрес, месторасположене</t>
  </si>
  <si>
    <t>Кол-во</t>
  </si>
  <si>
    <t>х</t>
  </si>
  <si>
    <t>Всего по счету 101.000</t>
  </si>
  <si>
    <t xml:space="preserve">Всего </t>
  </si>
  <si>
    <t>Итого по счету 108.51</t>
  </si>
  <si>
    <t>счет 108.52</t>
  </si>
  <si>
    <t>Итого по счету 108.52</t>
  </si>
  <si>
    <t>Всего по счету 108.00</t>
  </si>
  <si>
    <t>Кадастровый номер</t>
  </si>
  <si>
    <t>Кадастровая стоимость</t>
  </si>
  <si>
    <t>Основные средства находящиеся в оперативном управлении                                                                                                                                                                                                                 счет 1.101. …. ( все имущество разбивается по счетам и указывается наименование группы, наименование вида - по каждой единице имущества)</t>
  </si>
  <si>
    <r>
      <rPr>
        <b/>
        <sz val="10"/>
        <color theme="1"/>
        <rFont val="Times New Roman"/>
        <family val="1"/>
        <charset val="204"/>
      </rPr>
      <t xml:space="preserve">Имущество,  составляющее казну поселения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     счет  108.51</t>
    </r>
  </si>
  <si>
    <t>Здание Гаража</t>
  </si>
  <si>
    <t>Нежилое помещение</t>
  </si>
  <si>
    <t xml:space="preserve">Итого по счету 101.3.000 </t>
  </si>
  <si>
    <t>п.Балашейка ул.Электродная д.2д</t>
  </si>
  <si>
    <t>Компьютер Gel-3,33/1024Mb/160Gb</t>
  </si>
  <si>
    <t>ПринтерHP LaserLtt1018</t>
  </si>
  <si>
    <t>Монитор  SAMSUNG 720N</t>
  </si>
  <si>
    <t xml:space="preserve">Компьютер </t>
  </si>
  <si>
    <t>Факс PanasonicKX-FT938RU-8&lt;Black&gt;</t>
  </si>
  <si>
    <t>ПринтерHP Laser1018</t>
  </si>
  <si>
    <t>Копировальный аппаратCanonFC-128</t>
  </si>
  <si>
    <t>Ноутбук в комплекте областные</t>
  </si>
  <si>
    <t>Бензиновая мотопомпа</t>
  </si>
  <si>
    <t>Фотоаппарат SONY DSC-W320B</t>
  </si>
  <si>
    <t>Компьютер в сборе (системный блок Геос Intel+монитор18,5 Samsung S19B300N+ИБП Powercom IMP-525АР+МФУ лазерн.HP Laser Jet Pro M1132)</t>
  </si>
  <si>
    <t>Монитор 19 Aser V196LBMD ВК/ВК</t>
  </si>
  <si>
    <t>п. Балашейка</t>
  </si>
  <si>
    <t>Итого по счету 101.4.000</t>
  </si>
  <si>
    <t>Итого по счету 101.5.000</t>
  </si>
  <si>
    <t>Транспортное средство УАЗ 396259</t>
  </si>
  <si>
    <t>п.Балашейка</t>
  </si>
  <si>
    <t>Транспортное средство LADA 210740</t>
  </si>
  <si>
    <t>Итого по счету 101.6.000</t>
  </si>
  <si>
    <t>Стелаж СВС</t>
  </si>
  <si>
    <t>Шкаф М-18</t>
  </si>
  <si>
    <t>Шкаф для одежды</t>
  </si>
  <si>
    <t>Унитаз</t>
  </si>
  <si>
    <t>Шкаф-купе ЛДСП</t>
  </si>
  <si>
    <t>Стол писменныйЛДСП</t>
  </si>
  <si>
    <t>Сейф-125</t>
  </si>
  <si>
    <t xml:space="preserve">Картридж SAMSUNG ML121003+ </t>
  </si>
  <si>
    <t>Дисковод  FDD 3,5 black</t>
  </si>
  <si>
    <t>Телефон LG5140</t>
  </si>
  <si>
    <t>Телефон  GE29157</t>
  </si>
  <si>
    <t xml:space="preserve">Телефон </t>
  </si>
  <si>
    <t>Телефон "Вектор"</t>
  </si>
  <si>
    <t>Стол компьюторныйСК</t>
  </si>
  <si>
    <t>Кресло Юпитер С-38</t>
  </si>
  <si>
    <t>Стулья ВМ-7</t>
  </si>
  <si>
    <t>Счетчик 171061-171322</t>
  </si>
  <si>
    <t>Стол компьютерный</t>
  </si>
  <si>
    <t>Бутсы</t>
  </si>
  <si>
    <t>Шкаф SL65Т</t>
  </si>
  <si>
    <t>Сетка  футбольная</t>
  </si>
  <si>
    <t>Жалюзи</t>
  </si>
  <si>
    <t>Модем ZyXEL OMNI56k</t>
  </si>
  <si>
    <t>Маршрутизатор ADSL/ADSL2/ADSL2</t>
  </si>
  <si>
    <t>Картридж Original Canon FX-10</t>
  </si>
  <si>
    <t>Кресло офисное ПРЕСТИЖ С-11 черное</t>
  </si>
  <si>
    <t>Модем D-Link DSL-2500U/BRK/D</t>
  </si>
  <si>
    <t>Флаг РФ 100*150</t>
  </si>
  <si>
    <t>Здание дома культуры</t>
  </si>
  <si>
    <t>п.Балашейка ул.Горького, 10</t>
  </si>
  <si>
    <t>Квартира</t>
  </si>
  <si>
    <t>поселок Балашейка, ул. Гагарина д.20,кв.1</t>
  </si>
  <si>
    <t>поселок Балашейка, ул. Гагарина д.20,кв.46</t>
  </si>
  <si>
    <t>поселок Балашейка, ул. Гагарина д.20,кв.53</t>
  </si>
  <si>
    <t>поселок Балашейка, ул. Гагарина д.20,кв.54</t>
  </si>
  <si>
    <t>поселок Балашейка, ул. Гагарина д.23,кв.11</t>
  </si>
  <si>
    <t>поселок Балашейка, ул. Гагарина д.23,кв.29</t>
  </si>
  <si>
    <t>поселок Балашейка, ул. Гагарина д.23,кв.46</t>
  </si>
  <si>
    <t>поселок Балашейка, ул. Гагарина д.23,кв.52</t>
  </si>
  <si>
    <t>поселок Балашейка, ул.Горького д12,кв.27</t>
  </si>
  <si>
    <t>поселок Балашейка, ул. Школьнаяд.д16,кв.6</t>
  </si>
  <si>
    <t>поселок Балашейка, ул.Горького д12,кв.39</t>
  </si>
  <si>
    <t>поселок Балашейка, ул.Горького д12,кв.44</t>
  </si>
  <si>
    <t>поселок Балашейка, ул.Горького д12,кв.46</t>
  </si>
  <si>
    <t>поселок Балашейка, ул.Горького д12,кв.48</t>
  </si>
  <si>
    <t>поселок Балашейка, ул.Горького д 12,кв.3</t>
  </si>
  <si>
    <t>поселок Балашейка, ул.Горького д 12,кв. 14</t>
  </si>
  <si>
    <t>поселок , Балашейка    ул Горького д.31кв 1</t>
  </si>
  <si>
    <t>поселок , Балашейка    ул Горького д.12 кв 40</t>
  </si>
  <si>
    <t>поселок Балашейка, ул.Новая д 4,кв.2</t>
  </si>
  <si>
    <t>поселок Балашейка, ул.Новая д 3,кв.2</t>
  </si>
  <si>
    <t>поселок Балашейка, ул.Чапаева д.2,кв.13</t>
  </si>
  <si>
    <t>поселок Балашейка, ул.Чапаева д.2,кв.14</t>
  </si>
  <si>
    <t>поселок Балашейка, ул.Чапаева д.2а,кв.1</t>
  </si>
  <si>
    <t>поселок Балашейка, ул.Чапаева д.2а,кв.35</t>
  </si>
  <si>
    <t>поселок , Балашейка    ул Чапаева д.2а кв 55</t>
  </si>
  <si>
    <t>поселок Балашейка, ул. Школьная, д.1, кв.2</t>
  </si>
  <si>
    <t>поселок Балашейка, ул. Школьная, д.6б, кв.8</t>
  </si>
  <si>
    <t>поселок , Балашейка    ул Школьная  д.13 кв 4</t>
  </si>
  <si>
    <t>поселок , Балашейка    ул Школьная  д.2 кв 18</t>
  </si>
  <si>
    <t>поселок Балашейка, ул. Гагарина д.36,кв.1</t>
  </si>
  <si>
    <t>поселок Балашейка, ул.Горького д.2,кв.42</t>
  </si>
  <si>
    <t>поселок Балашейка, ул.Горького д.4,кв.28</t>
  </si>
  <si>
    <t>поселок Балашейка, ул.Горького д.4,кв.51</t>
  </si>
  <si>
    <t>поселок Балашейка,    ул. Железнодорожная д.11,кв.1</t>
  </si>
  <si>
    <t>поселок Балашейка,    ул. Новая д.5, кв.1</t>
  </si>
  <si>
    <t>поселок Балашейка, ул.Кирпичная д.51,кв.1</t>
  </si>
  <si>
    <t>поселок Балашейка, ул.Кирпичная д.51,кв.2</t>
  </si>
  <si>
    <t>поселок Балашейка,    ул. Кирпичная д.51,кв.3</t>
  </si>
  <si>
    <t>поселок Балашейка,    ул. Кирпичная д.51,кв.4</t>
  </si>
  <si>
    <t>поселок Балашейка,    ул. Кирпичная д.51,кв.5</t>
  </si>
  <si>
    <t>поселок Балашейка, ул.Куйбышева д.2,кв.2</t>
  </si>
  <si>
    <t>поселок Балашейка, ул.Куйбышева д.2,кв.3</t>
  </si>
  <si>
    <t>поселок Балашейка, ул.Полевая д.66,кв.11</t>
  </si>
  <si>
    <t>поселок Балашейка, ул. Спортивная д.22, кв.8</t>
  </si>
  <si>
    <t>поселок Балашейка, ул. Школьнаяд.д16,кв.8</t>
  </si>
  <si>
    <t>поселок Балашейка, ул. Школьная д.3,кв.7</t>
  </si>
  <si>
    <t>поселок Балашейка, ул. Школьная д.8а,кв.14</t>
  </si>
  <si>
    <t>Дорога</t>
  </si>
  <si>
    <t>пгт Балашейка ул. Советская</t>
  </si>
  <si>
    <t>Проулок от ул Кооперативная до ул Зеленая</t>
  </si>
  <si>
    <t>Дорога до водокачки</t>
  </si>
  <si>
    <t>Проезд около пруда</t>
  </si>
  <si>
    <t>Объезд дороги на ст.Балашейка</t>
  </si>
  <si>
    <t>Дорога на подстанцию</t>
  </si>
  <si>
    <t>Проулок №2 от здания больницы до ул Набережная</t>
  </si>
  <si>
    <t>проулок №1 от дома №123по ул Ленина до ул Набережная</t>
  </si>
  <si>
    <t>Проезд с конца ул Ленина в поле (через мост)</t>
  </si>
  <si>
    <t>Проезд от аптеки до ул Ленина</t>
  </si>
  <si>
    <t>Проезд от подстанции до больницы</t>
  </si>
  <si>
    <t>Проезд от автофилиала до аптеки</t>
  </si>
  <si>
    <t>Проезд от ДК Юность до речки</t>
  </si>
  <si>
    <t>Проезд от д19 по ул Чапаева до речки</t>
  </si>
  <si>
    <t>Проезд от д5 по ул Чапаева до речки</t>
  </si>
  <si>
    <t>Проезд №1 по ул Железнодорожная до ул Куйбышева</t>
  </si>
  <si>
    <t>Проезд №2 по ул Железнодорожная до ул Куйбышева</t>
  </si>
  <si>
    <t>Проезд ул Спротивная до ж/д вокзала</t>
  </si>
  <si>
    <t>Проезд ул Ленина до водозабора</t>
  </si>
  <si>
    <t>Проезд от полотна ж/д до водозабора</t>
  </si>
  <si>
    <t xml:space="preserve">п.Балашейка </t>
  </si>
  <si>
    <t xml:space="preserve">Комплект электроснабжения уличного освещения </t>
  </si>
  <si>
    <t>Обелиск Славы</t>
  </si>
  <si>
    <t>Водопровод питающийся от БПК</t>
  </si>
  <si>
    <t>Водомер -1шт сооружение комплекс водоснабжения станции Балашейка</t>
  </si>
  <si>
    <t>Скотомогильник кадастровый номер 63:33:0000000:0:2198</t>
  </si>
  <si>
    <t xml:space="preserve">Самарская область, Сызранский район, в районе п.г.т. Балашейка в 750м. В юго-западном направлении от западной граници поселения </t>
  </si>
  <si>
    <t>Участок водопроводной сети кадастровый номер 63:33:0410024:0:5</t>
  </si>
  <si>
    <t>п.г.т. Балашейка</t>
  </si>
  <si>
    <t>Контейнерная площадка</t>
  </si>
  <si>
    <t>Сооружение (Универсальная спортивная площадка)</t>
  </si>
  <si>
    <t>п.Балашейка, ул Горького, 2 В</t>
  </si>
  <si>
    <t>1 740 кв.м</t>
  </si>
  <si>
    <t>п.Балашейка,               ул. Зеленая</t>
  </si>
  <si>
    <t>п.Балашейка,ул Лесная</t>
  </si>
  <si>
    <t>п.Балашейка, ул Новая</t>
  </si>
  <si>
    <t>п Балашейка</t>
  </si>
  <si>
    <t>п.Балашейка, ул Ленина</t>
  </si>
  <si>
    <t xml:space="preserve">п.Балашейка,                ул Набережная </t>
  </si>
  <si>
    <t>п.Балашейка,                ул Полевая</t>
  </si>
  <si>
    <t>п.Балашейка,                 ул Чапаева</t>
  </si>
  <si>
    <t>п.Балашейка,                ул Горького</t>
  </si>
  <si>
    <t>п.Балашейка,                ул Электродная</t>
  </si>
  <si>
    <t>п.Балашейка,                 ул Школьная</t>
  </si>
  <si>
    <t>п.Балашейка,                ул Гагарина</t>
  </si>
  <si>
    <t>п.Балашейка,                  ул Кирпичная</t>
  </si>
  <si>
    <t>п.Балашейка,                ул Спортивная</t>
  </si>
  <si>
    <t>п.Балашейка,                ул Железнодорожная</t>
  </si>
  <si>
    <t>п.Балашейка,                 ул Куйбышева</t>
  </si>
  <si>
    <t>п.Балашейка,                ул Крупская</t>
  </si>
  <si>
    <t xml:space="preserve">п.Балашейка  </t>
  </si>
  <si>
    <t>пос.г.т. Балашейка, ул Школьная, 8</t>
  </si>
  <si>
    <t>пос.г.т. Балашейка, ул Горького, 2 Б</t>
  </si>
  <si>
    <t>63:33:0410018:0007</t>
  </si>
  <si>
    <t>63:33:0410012:0002</t>
  </si>
  <si>
    <t>Ноутбук</t>
  </si>
  <si>
    <t>DVD плеер ВВК</t>
  </si>
  <si>
    <t>Актив система Verasov 150</t>
  </si>
  <si>
    <t>Акустическая система EVM200</t>
  </si>
  <si>
    <t>В/плеер " Фунай"</t>
  </si>
  <si>
    <t>Гитара</t>
  </si>
  <si>
    <t xml:space="preserve"> </t>
  </si>
  <si>
    <t>Радиомикрофон</t>
  </si>
  <si>
    <t>К/Экран</t>
  </si>
  <si>
    <t>Лестница стремянка</t>
  </si>
  <si>
    <t>Компьютер в комплектеР-4</t>
  </si>
  <si>
    <t>Насос</t>
  </si>
  <si>
    <t>Микш пульт Behringer 1202</t>
  </si>
  <si>
    <t>ОДЕЖДА СЦЕНЫ</t>
  </si>
  <si>
    <t>Прибор уч тепл энергии</t>
  </si>
  <si>
    <t>Принтер HP</t>
  </si>
  <si>
    <t>Радиосистема вокальн</t>
  </si>
  <si>
    <t>Световой прибор "GOBO FLOWER</t>
  </si>
  <si>
    <t>Синтезатор "Ямаха"</t>
  </si>
  <si>
    <t>Стелаж</t>
  </si>
  <si>
    <t>Стойка микрофонная Журавль</t>
  </si>
  <si>
    <t>Стол однотумбов</t>
  </si>
  <si>
    <t>Стол тумба</t>
  </si>
  <si>
    <t>Телевизор САПФИР</t>
  </si>
  <si>
    <t>Усилитель  Park</t>
  </si>
  <si>
    <t>Цифровая фотокамера CANON</t>
  </si>
  <si>
    <t>Эл счетчик 3 фаз</t>
  </si>
  <si>
    <t>ИБП</t>
  </si>
  <si>
    <t>Многофунк устр-во HP DECK Let</t>
  </si>
  <si>
    <t>Столы письменные</t>
  </si>
  <si>
    <t>Телевизор ФУНАЙ</t>
  </si>
  <si>
    <t>Насос погружной 1 шт</t>
  </si>
  <si>
    <t>сооружение комплекс водоснабжения станции Балашейка</t>
  </si>
  <si>
    <t>DVD плеер LDDP-561B</t>
  </si>
  <si>
    <t>Лазерное МФУ Canon i-SENSYS MF3010</t>
  </si>
  <si>
    <t>Принтер Samsung лазерный</t>
  </si>
  <si>
    <t>Компьютер в комплекте Core   i3-2100</t>
  </si>
  <si>
    <t>Экран проекционный LUMIEN Master View</t>
  </si>
  <si>
    <t>Итого по счету  103.11.</t>
  </si>
  <si>
    <r>
      <t xml:space="preserve">         счет 103.11 (земельные участки </t>
    </r>
    <r>
      <rPr>
        <b/>
        <sz val="14"/>
        <color theme="1"/>
        <rFont val="Times New Roman"/>
        <family val="1"/>
        <charset val="204"/>
      </rPr>
      <t>переданные в бессрочное пользование</t>
    </r>
    <r>
      <rPr>
        <b/>
        <sz val="10"/>
        <color theme="1"/>
        <rFont val="Times New Roman"/>
        <family val="1"/>
        <charset val="204"/>
      </rPr>
      <t>)</t>
    </r>
  </si>
  <si>
    <t>Проезд от д  47 по ул Куйбышева до кладбищ</t>
  </si>
  <si>
    <t>п.Балашейка ул.Чапаева, д. 2</t>
  </si>
  <si>
    <t>п.Балашейка ул.Чапаева, д.2а</t>
  </si>
  <si>
    <t>Системный блок НР 500В МТ Business PC</t>
  </si>
  <si>
    <t>Лазерный МФУ Canon MF3010 (A4, ч/б, 725) с кабелем</t>
  </si>
  <si>
    <t>Ноутбук ASUS X553MA- BING-SX377B Intel Pentium N3540(2.16GHz) 2048 Mb DDR3 Intel</t>
  </si>
  <si>
    <t>Горка</t>
  </si>
  <si>
    <t>Карусель</t>
  </si>
  <si>
    <t>Качели одинарные</t>
  </si>
  <si>
    <t>Качалка-балансир одинарная</t>
  </si>
  <si>
    <t>Песочница</t>
  </si>
  <si>
    <t>Шведская стенка</t>
  </si>
  <si>
    <t>Лавочка без спинки</t>
  </si>
  <si>
    <t>Сумка 15,6 BRAUBERG PF-2, отд.д/планш. и ноут.15,6, 30*40*7см, ткань,чер,240441</t>
  </si>
  <si>
    <t>Проезд №3 от ул.  Железнодорожная  до  ул. Ленина покрытие грунт</t>
  </si>
  <si>
    <t>Проулок №3   от    ул.  Спортивная,  20  до    ул. Горького покрытие грунт</t>
  </si>
  <si>
    <t>Проулок №4      ул.  Спортивная,  21.  до    ул. Горького покрытие грунт</t>
  </si>
  <si>
    <t>Проулок №5 от   ул.  Спортивная,13  до    ул. Горького покрытие грунт</t>
  </si>
  <si>
    <t>Проезд №4  от   ул Чапаева,2  до ул. Горького, покрытие грунт</t>
  </si>
  <si>
    <t>Проезд №5  от     ул. Электродная,  до железнодорожного вокзала  покрытие грунт</t>
  </si>
  <si>
    <t>Проезд №6  от     ул,  Школьная, 16   до автотрассы  покрытие грунт</t>
  </si>
  <si>
    <t>Проезд №7  от     ж/д  переезда до ул. Гагарина 26 покрытие грунт</t>
  </si>
  <si>
    <t>Проезд №8  от     ул. Гагарина 26 до   ул. Ленина покрытие грунт</t>
  </si>
  <si>
    <t>Объездная дорога  от подстанции до ул. Ленина покрытие грунт</t>
  </si>
  <si>
    <t>Проулок № 6 от дома   ул.  Ленина до    ул. Набережная покрытие грунт</t>
  </si>
  <si>
    <t>Проулок № 7 от дома   ул.  Ленина до    ул. Набережная покрытие грунт</t>
  </si>
  <si>
    <t>Проезд № 10  от     ул. Гарагина ,23  до ул. Ленина покрытие грунт</t>
  </si>
  <si>
    <t>Инветарный номер</t>
  </si>
  <si>
    <t>ОКОФ</t>
  </si>
  <si>
    <t>143020201</t>
  </si>
  <si>
    <t>11 0001120</t>
  </si>
  <si>
    <t>13 4527610</t>
  </si>
  <si>
    <t>11 0001090</t>
  </si>
  <si>
    <t>12 4527341</t>
  </si>
  <si>
    <t>Переплетная машина RENZ-S</t>
  </si>
  <si>
    <t>142929022</t>
  </si>
  <si>
    <t xml:space="preserve">101120000000117               </t>
  </si>
  <si>
    <t xml:space="preserve">101340000000743               </t>
  </si>
  <si>
    <t xml:space="preserve">101340000000811               </t>
  </si>
  <si>
    <t xml:space="preserve">101340000000773               </t>
  </si>
  <si>
    <t xml:space="preserve">101340000000742               </t>
  </si>
  <si>
    <t xml:space="preserve">101340000000867               </t>
  </si>
  <si>
    <t xml:space="preserve">101340000000812               </t>
  </si>
  <si>
    <t xml:space="preserve">101340000000747               </t>
  </si>
  <si>
    <t xml:space="preserve">101340000000795               </t>
  </si>
  <si>
    <t xml:space="preserve">101340000000977               </t>
  </si>
  <si>
    <t xml:space="preserve">101340000000868               </t>
  </si>
  <si>
    <t xml:space="preserve">101340000000978               </t>
  </si>
  <si>
    <t xml:space="preserve">101340000001060               </t>
  </si>
  <si>
    <t>101340000001059</t>
  </si>
  <si>
    <t>101340000001062</t>
  </si>
  <si>
    <t>101340000001154</t>
  </si>
  <si>
    <t xml:space="preserve">101350000000010               </t>
  </si>
  <si>
    <t xml:space="preserve">101350000000008               </t>
  </si>
  <si>
    <t xml:space="preserve">101360000000980               </t>
  </si>
  <si>
    <t xml:space="preserve">101360000000818               </t>
  </si>
  <si>
    <t xml:space="preserve">101360000000904               </t>
  </si>
  <si>
    <t xml:space="preserve">101360000000864               </t>
  </si>
  <si>
    <t xml:space="preserve">101360000000903               </t>
  </si>
  <si>
    <t xml:space="preserve">101360000000849               </t>
  </si>
  <si>
    <t xml:space="preserve">101360000000826               </t>
  </si>
  <si>
    <t>108510000000118</t>
  </si>
  <si>
    <t>108510000000036</t>
  </si>
  <si>
    <t>108510000000045</t>
  </si>
  <si>
    <t>108510000000048</t>
  </si>
  <si>
    <t>108510000000049</t>
  </si>
  <si>
    <t>108510000000056</t>
  </si>
  <si>
    <t>108510000000063</t>
  </si>
  <si>
    <t>108510000000068</t>
  </si>
  <si>
    <t>108510000000069</t>
  </si>
  <si>
    <t>108510000001033</t>
  </si>
  <si>
    <t>108510000001035</t>
  </si>
  <si>
    <t>108510000001036</t>
  </si>
  <si>
    <t>108510000001037</t>
  </si>
  <si>
    <t>108510000000407</t>
  </si>
  <si>
    <t>108510000000420</t>
  </si>
  <si>
    <t>108510000000425</t>
  </si>
  <si>
    <t>108510000000427</t>
  </si>
  <si>
    <t>108510000000429</t>
  </si>
  <si>
    <t>108510000000410</t>
  </si>
  <si>
    <t>108510000000393</t>
  </si>
  <si>
    <t>108510000000099</t>
  </si>
  <si>
    <t>108510000000100</t>
  </si>
  <si>
    <t>108510000000107</t>
  </si>
  <si>
    <t>108510000001041</t>
  </si>
  <si>
    <t>108510000001042</t>
  </si>
  <si>
    <t>108510000001043</t>
  </si>
  <si>
    <t>108510000001044</t>
  </si>
  <si>
    <t>108510000001045</t>
  </si>
  <si>
    <t>108510000001038</t>
  </si>
  <si>
    <t>108510000001039</t>
  </si>
  <si>
    <t>108510000000793</t>
  </si>
  <si>
    <t>108510000000450</t>
  </si>
  <si>
    <t>108510000000449</t>
  </si>
  <si>
    <t>108510000001034</t>
  </si>
  <si>
    <t>108510000001040</t>
  </si>
  <si>
    <t>108510000001026</t>
  </si>
  <si>
    <t>108510000001027</t>
  </si>
  <si>
    <t>108510000001028</t>
  </si>
  <si>
    <t>108510000000878</t>
  </si>
  <si>
    <t>108510000001031</t>
  </si>
  <si>
    <t>108510000000129</t>
  </si>
  <si>
    <t>108510000001024</t>
  </si>
  <si>
    <t>108510000000914</t>
  </si>
  <si>
    <t>108510000001032</t>
  </si>
  <si>
    <t>108510000001029</t>
  </si>
  <si>
    <t>108510000001046</t>
  </si>
  <si>
    <t>108510000001048</t>
  </si>
  <si>
    <t>108510000001049</t>
  </si>
  <si>
    <t>108510000001154</t>
  </si>
  <si>
    <t>108510000000785</t>
  </si>
  <si>
    <t>108510000001065</t>
  </si>
  <si>
    <t>108510000001066</t>
  </si>
  <si>
    <t>108510000001067</t>
  </si>
  <si>
    <t>108510000001068</t>
  </si>
  <si>
    <t>108510000001069</t>
  </si>
  <si>
    <t>108510000001070</t>
  </si>
  <si>
    <t>108510000001071</t>
  </si>
  <si>
    <t>108510000001072</t>
  </si>
  <si>
    <t>108510000001073</t>
  </si>
  <si>
    <t>108510000001074</t>
  </si>
  <si>
    <t>108510000001075</t>
  </si>
  <si>
    <t>108510000001076</t>
  </si>
  <si>
    <t>108510000001077</t>
  </si>
  <si>
    <t>108510000001078</t>
  </si>
  <si>
    <t>108510000001079</t>
  </si>
  <si>
    <t>108510000001080</t>
  </si>
  <si>
    <t>108510000001081</t>
  </si>
  <si>
    <t>108510000001082</t>
  </si>
  <si>
    <t>108510000001083</t>
  </si>
  <si>
    <t>108510000001084</t>
  </si>
  <si>
    <t>108510000001085</t>
  </si>
  <si>
    <t>108510000001086</t>
  </si>
  <si>
    <t>108510000001087</t>
  </si>
  <si>
    <t>108510000001088</t>
  </si>
  <si>
    <t>108510000001089</t>
  </si>
  <si>
    <t>108510000001090</t>
  </si>
  <si>
    <t>108510000001091</t>
  </si>
  <si>
    <t>108510000001092</t>
  </si>
  <si>
    <t>108510000001093</t>
  </si>
  <si>
    <t>108510000001094</t>
  </si>
  <si>
    <t>108510000001095</t>
  </si>
  <si>
    <t>108510000001096</t>
  </si>
  <si>
    <t>108510000001097</t>
  </si>
  <si>
    <t>108510000001098</t>
  </si>
  <si>
    <t>108510000001099</t>
  </si>
  <si>
    <t>108510000001100</t>
  </si>
  <si>
    <t>108510000001101</t>
  </si>
  <si>
    <t>108510000001102</t>
  </si>
  <si>
    <t>108510000001103</t>
  </si>
  <si>
    <t>108510000001104</t>
  </si>
  <si>
    <t>108510000001105</t>
  </si>
  <si>
    <t>108510000001107</t>
  </si>
  <si>
    <t>108510000001106</t>
  </si>
  <si>
    <t>108510000001108</t>
  </si>
  <si>
    <t>108510000001051</t>
  </si>
  <si>
    <t>108510000001110</t>
  </si>
  <si>
    <t>108510000001111</t>
  </si>
  <si>
    <t>108510000001112</t>
  </si>
  <si>
    <t>108510000001113</t>
  </si>
  <si>
    <t>108510000001114</t>
  </si>
  <si>
    <t>108510000001115</t>
  </si>
  <si>
    <t>108510000001116</t>
  </si>
  <si>
    <t>108510000001117</t>
  </si>
  <si>
    <t>108510000001118</t>
  </si>
  <si>
    <t>108510000001119</t>
  </si>
  <si>
    <t>108510000001120</t>
  </si>
  <si>
    <t>108510000001121</t>
  </si>
  <si>
    <t>108510000001122</t>
  </si>
  <si>
    <t>108510000001123</t>
  </si>
  <si>
    <t>108520000000794</t>
  </si>
  <si>
    <t>108520000000981</t>
  </si>
  <si>
    <t>108520000000982</t>
  </si>
  <si>
    <t>108520000000983</t>
  </si>
  <si>
    <t>108520000001013</t>
  </si>
  <si>
    <t>108520000000984</t>
  </si>
  <si>
    <t>108520000000985</t>
  </si>
  <si>
    <t>108520000000986</t>
  </si>
  <si>
    <t>108520000000987</t>
  </si>
  <si>
    <t>108520000000988</t>
  </si>
  <si>
    <t>108520000000989</t>
  </si>
  <si>
    <t>108520000000990</t>
  </si>
  <si>
    <t>108520000000991</t>
  </si>
  <si>
    <t>108520000000992</t>
  </si>
  <si>
    <t>108520000000993</t>
  </si>
  <si>
    <t>108520000000995</t>
  </si>
  <si>
    <t>108520000000996</t>
  </si>
  <si>
    <t>108520000000997</t>
  </si>
  <si>
    <t>108520000000998</t>
  </si>
  <si>
    <t>108520000000999</t>
  </si>
  <si>
    <t>108520000001000</t>
  </si>
  <si>
    <t>108520000001001</t>
  </si>
  <si>
    <t>108520000001003</t>
  </si>
  <si>
    <t>108520000001004</t>
  </si>
  <si>
    <t>108520000001005</t>
  </si>
  <si>
    <t>108520000001006</t>
  </si>
  <si>
    <t>108520000001007</t>
  </si>
  <si>
    <t>108520000001008</t>
  </si>
  <si>
    <t>108520000001010</t>
  </si>
  <si>
    <t>108520000001011</t>
  </si>
  <si>
    <t>108520000001012</t>
  </si>
  <si>
    <t>108520000000021</t>
  </si>
  <si>
    <t>108520000001125</t>
  </si>
  <si>
    <t>108520000001135</t>
  </si>
  <si>
    <t>108520000001014</t>
  </si>
  <si>
    <t>108520000001137</t>
  </si>
  <si>
    <t>108520000001017</t>
  </si>
  <si>
    <t>108520000000781</t>
  </si>
  <si>
    <t>108520000001018</t>
  </si>
  <si>
    <t>108520000001019</t>
  </si>
  <si>
    <t>108520000001023</t>
  </si>
  <si>
    <t>108520000001152</t>
  </si>
  <si>
    <t>108520000001058</t>
  </si>
  <si>
    <t>108520000001057</t>
  </si>
  <si>
    <t>108520000001056</t>
  </si>
  <si>
    <t>108520000001055</t>
  </si>
  <si>
    <t>108520000001054</t>
  </si>
  <si>
    <t>108520000001053</t>
  </si>
  <si>
    <t>108520000001061</t>
  </si>
  <si>
    <t>пос.г.т. Балашейка, ул Ленина, 130</t>
  </si>
  <si>
    <t>63:33:0410022:1</t>
  </si>
  <si>
    <t>пос.г.т. Балашейка</t>
  </si>
  <si>
    <t>63:33:0410019:84</t>
  </si>
  <si>
    <t>63:33:0410019:80</t>
  </si>
  <si>
    <t>Итого по счету  108.55.</t>
  </si>
  <si>
    <t>Адрес, месторасположение</t>
  </si>
  <si>
    <t>Земельный участок (пл. 300 кв.м)</t>
  </si>
  <si>
    <t>Земельный участок (пл.8500 кв.м)</t>
  </si>
  <si>
    <t>Земельный участок (пл.150 кв.м)</t>
  </si>
  <si>
    <t>Земельный участок (пл. 150 кв.м)</t>
  </si>
  <si>
    <t>108520000001062</t>
  </si>
  <si>
    <t>108520000001063</t>
  </si>
  <si>
    <t>Качели двойные</t>
  </si>
  <si>
    <t>108520000001064</t>
  </si>
  <si>
    <t>Качалка-балансир</t>
  </si>
  <si>
    <t>108520000001065</t>
  </si>
  <si>
    <t>Рукоход</t>
  </si>
  <si>
    <t>Качели</t>
  </si>
  <si>
    <t>108520000001066</t>
  </si>
  <si>
    <t>108520000001067</t>
  </si>
  <si>
    <t>108520000001068</t>
  </si>
  <si>
    <t>108520000001021-108520000001022</t>
  </si>
  <si>
    <t xml:space="preserve">101340000000979  101340000000980             </t>
  </si>
  <si>
    <t>108510000001124-108510000001127</t>
  </si>
  <si>
    <t>категория земель</t>
  </si>
  <si>
    <t>разрешенное использование</t>
  </si>
  <si>
    <t>земли населенных пунктов</t>
  </si>
  <si>
    <t>под установку теплового центра</t>
  </si>
  <si>
    <t>для строительства жилого дома</t>
  </si>
  <si>
    <t>для производственных целей</t>
  </si>
  <si>
    <t>пос.г.т.Балашейка, ул. Электродная, уч.№1</t>
  </si>
  <si>
    <t>земли запаса</t>
  </si>
  <si>
    <t>под установку магазина модуля</t>
  </si>
  <si>
    <t>Мусоровоз ГАЗ/33069, модель ТС КО-440/2</t>
  </si>
  <si>
    <t>Моноблочный насос Calpeda NМ80/16 ВС</t>
  </si>
  <si>
    <t>Сервопривод SQN30 121A3500 Siemens</t>
  </si>
  <si>
    <t>Агрегат сварочный EDBS-DS</t>
  </si>
  <si>
    <t>108520000001069</t>
  </si>
  <si>
    <t>108520000001070</t>
  </si>
  <si>
    <t>108520000001073</t>
  </si>
  <si>
    <t>108520000001071 108520000001072</t>
  </si>
  <si>
    <t>Библиотечный фонд</t>
  </si>
  <si>
    <t>п.Балашейка, ул. Горького, д. 10</t>
  </si>
  <si>
    <t xml:space="preserve">п.Балашейка,                      ул Кооперативная </t>
  </si>
  <si>
    <t>Ноутбук Acer Extensa EX2519-P0BD (HD) Pentium N3710 (1/6)/4096/500/IntelHD/ВТ/Win10</t>
  </si>
  <si>
    <t>101340000001155</t>
  </si>
  <si>
    <t>101340000001156</t>
  </si>
  <si>
    <t>Моноблок НР    22-b348ur (2BW21EA)(FHD) Core i3-7100U/ 4GB/1Tb/DVD-RW/WiFi/kb+m/ Win10H/Show</t>
  </si>
  <si>
    <t>Земельный участок (пл.42000 кв.м)</t>
  </si>
  <si>
    <t>Самарская область, Сызранский район, пос. Балашейка</t>
  </si>
  <si>
    <t>63:33:0411002:50</t>
  </si>
  <si>
    <t>Земельный участок (пл.2800 кв.м)</t>
  </si>
  <si>
    <t>Земельный участок (пл.3360 кв.м)</t>
  </si>
  <si>
    <t>Земельный участок (пл.4300 кв.м)</t>
  </si>
  <si>
    <t>Самарская область, Сызранский район, пос. г.т. Балашейка, ул. Советская, д. 36</t>
  </si>
  <si>
    <t>Самарская область, Сызранский район, пос. г.т. Балашейка, ул. Гагарина, 33</t>
  </si>
  <si>
    <t>Самарская область, Сызранский район, р.п. Балашейка</t>
  </si>
  <si>
    <t>под Никольскую церковь Самарской епархии</t>
  </si>
  <si>
    <t>под скважину</t>
  </si>
  <si>
    <t>63:33:0410004:38</t>
  </si>
  <si>
    <t>63:33:0410024:111</t>
  </si>
  <si>
    <t>63:33:0410024:9</t>
  </si>
  <si>
    <t>Кувшинова М.С.</t>
  </si>
  <si>
    <t>Часть нежилого здания</t>
  </si>
  <si>
    <t>п.Балашейка ул.Горького, д.2а</t>
  </si>
  <si>
    <t>п/п</t>
  </si>
  <si>
    <t>1085100000000786</t>
  </si>
  <si>
    <t>Согласовано КУМИ                                                                                                                                                                                                                                     балансовая стоимость по 101.000                                                                                                                                                                                                                                                                                                                                                                                     балансовая стоимость по 108.000</t>
  </si>
  <si>
    <t>Контейнер для ТБО (110*900*700,2,0мм)</t>
  </si>
  <si>
    <t>108520000001074</t>
  </si>
  <si>
    <t>Основные средства до 10000, 0 рублей на забалансовом счете</t>
  </si>
  <si>
    <t>Металлодетектор ручной Блокпост РД-150</t>
  </si>
  <si>
    <t>Земельный участок(пл.16,36кв.м)</t>
  </si>
  <si>
    <t>пос.г.т.Балашейка ул.Ленина,45</t>
  </si>
  <si>
    <t>под насосную и скважину</t>
  </si>
  <si>
    <t xml:space="preserve">                     63:33:0410009:0008</t>
  </si>
  <si>
    <t xml:space="preserve">Земельные участки,находящиеся в бессрочном пользовании  г.п.Балашейка </t>
  </si>
  <si>
    <t>кресло руководителя КВ-9N/BLACK</t>
  </si>
  <si>
    <t>пБалашейка</t>
  </si>
  <si>
    <t>брифинг серия Tango</t>
  </si>
  <si>
    <t>приставка  для стола серияTango</t>
  </si>
  <si>
    <t>тумба мобильная серия Tango</t>
  </si>
  <si>
    <t xml:space="preserve">стол руководителя серия Tango </t>
  </si>
  <si>
    <t>101360000000827</t>
  </si>
  <si>
    <t>кресла 3х секционные</t>
  </si>
  <si>
    <t>Проезд №9 от ул.Полевая 66 до ул.Гагарина,23 покрытие грунт</t>
  </si>
  <si>
    <t>108510000001124</t>
  </si>
  <si>
    <t>Водопроводные сети кадастровый номер 63:33:0000000:1657</t>
  </si>
  <si>
    <t>Евроконтейнер для сбора твердых коммунальных отходов</t>
  </si>
  <si>
    <t>108520000001075-108520000001127</t>
  </si>
  <si>
    <t>Ноутбук ASUS VivoBok X705MA 1/1 ГГц,4ГБ</t>
  </si>
  <si>
    <t>МФУ Xeroх WorkGentre</t>
  </si>
  <si>
    <t>101340000001160</t>
  </si>
  <si>
    <t>143010210</t>
  </si>
  <si>
    <t>Принтер HP Color Laser Jet Laser</t>
  </si>
  <si>
    <t>101340000001161</t>
  </si>
  <si>
    <t>101340000001157-101340000001159</t>
  </si>
  <si>
    <t>Реестр имущества городского поселения Балашейка на 01.07.2021г.</t>
  </si>
  <si>
    <t>Артазианская скважина</t>
  </si>
  <si>
    <t>Муниципальное имущество,переданное МУП Балашейское ЖКХ на праве хозяйствееного ведения</t>
  </si>
  <si>
    <t>Артезианская скважина</t>
  </si>
  <si>
    <t>Водонапорная башня</t>
  </si>
  <si>
    <t>Артезианская скважина №1</t>
  </si>
  <si>
    <t>Артезианская скважина №2</t>
  </si>
  <si>
    <t>Артезианская скважина №3</t>
  </si>
  <si>
    <t>пгт. Балашейка</t>
  </si>
  <si>
    <t xml:space="preserve">Водонапорная сеть </t>
  </si>
  <si>
    <t>9м</t>
  </si>
  <si>
    <t>2883 м</t>
  </si>
  <si>
    <t>3198м</t>
  </si>
  <si>
    <t xml:space="preserve">Напорный канализационный трубопровод </t>
  </si>
  <si>
    <t>5402м</t>
  </si>
  <si>
    <t xml:space="preserve">Разводящяя сеть водопровода поселка </t>
  </si>
  <si>
    <t>1654м</t>
  </si>
  <si>
    <t>Водовод от насосной станции</t>
  </si>
  <si>
    <t>Канализационная насосная станция</t>
  </si>
  <si>
    <t>Очистные сооружения</t>
  </si>
  <si>
    <t xml:space="preserve">Хлораторная </t>
  </si>
  <si>
    <t>500куб.м</t>
  </si>
  <si>
    <t xml:space="preserve">Резервуар для воды(емкость) </t>
  </si>
  <si>
    <t>108кв.м</t>
  </si>
  <si>
    <t xml:space="preserve">Насосная станция </t>
  </si>
  <si>
    <t>856м</t>
  </si>
  <si>
    <t xml:space="preserve">Наружная канализация </t>
  </si>
  <si>
    <t>128,9м</t>
  </si>
  <si>
    <t xml:space="preserve">Наружный водопровод </t>
  </si>
  <si>
    <t>2305м</t>
  </si>
  <si>
    <t>Сеть хозфекальной канализации</t>
  </si>
  <si>
    <t>128кв.м</t>
  </si>
  <si>
    <t xml:space="preserve">Здание насосной станции </t>
  </si>
  <si>
    <t>57кв.м</t>
  </si>
  <si>
    <t xml:space="preserve">Нежилое здание -тепловой центр </t>
  </si>
  <si>
    <t>60кв.м</t>
  </si>
  <si>
    <t xml:space="preserve">Нежилое здание-тепловой центр </t>
  </si>
  <si>
    <t>135кв.м</t>
  </si>
  <si>
    <t xml:space="preserve">Здание центрального теплопункта </t>
  </si>
  <si>
    <t>23кв.м</t>
  </si>
  <si>
    <t>41кв.м</t>
  </si>
  <si>
    <t xml:space="preserve">Лебедка Т224 комплекс водоснабжения станции Балашейка </t>
  </si>
  <si>
    <t xml:space="preserve">Подземная насосная станция </t>
  </si>
  <si>
    <t xml:space="preserve">Глава г.п.Балашейка    </t>
  </si>
  <si>
    <t>Ведущий специалист</t>
  </si>
  <si>
    <t>Мазина С.В.</t>
  </si>
  <si>
    <t>ИТОГО:</t>
  </si>
  <si>
    <t>Тепловая сеть( по ул.Крупской,Горького,Гагарина,Школьная,Чапаева,Спортивная,Электродная,Железнодорожная)</t>
  </si>
  <si>
    <t>п.г.т.Балашейка</t>
  </si>
  <si>
    <t>6651м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</si>
</sst>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7" fillId="0" borderId="1" xfId="0" applyFont="1" applyBorder="1"/>
    <xf numFmtId="0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left" indent="1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" fillId="0" borderId="2" xfId="0" applyFont="1" applyBorder="1"/>
    <xf numFmtId="0" fontId="7" fillId="0" borderId="4" xfId="0" applyFont="1" applyBorder="1"/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9" fillId="0" borderId="1" xfId="1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/>
    </xf>
    <xf numFmtId="49" fontId="7" fillId="0" borderId="1" xfId="0" applyNumberFormat="1" applyFont="1" applyBorder="1"/>
    <xf numFmtId="0" fontId="6" fillId="0" borderId="1" xfId="1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right" wrapText="1"/>
    </xf>
    <xf numFmtId="0" fontId="1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4" xfId="0" applyFont="1" applyBorder="1"/>
    <xf numFmtId="49" fontId="6" fillId="0" borderId="1" xfId="1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/>
    <xf numFmtId="49" fontId="11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1" xfId="0" applyFont="1" applyBorder="1"/>
    <xf numFmtId="0" fontId="6" fillId="0" borderId="1" xfId="0" applyFont="1" applyBorder="1"/>
    <xf numFmtId="0" fontId="6" fillId="0" borderId="4" xfId="0" applyFont="1" applyBorder="1"/>
    <xf numFmtId="0" fontId="14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right" wrapText="1"/>
    </xf>
    <xf numFmtId="49" fontId="10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9" fontId="10" fillId="0" borderId="4" xfId="1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15" fillId="0" borderId="1" xfId="0" applyFont="1" applyBorder="1"/>
    <xf numFmtId="0" fontId="0" fillId="0" borderId="8" xfId="0" applyBorder="1"/>
    <xf numFmtId="4" fontId="5" fillId="0" borderId="12" xfId="0" applyNumberFormat="1" applyFont="1" applyBorder="1"/>
    <xf numFmtId="4" fontId="5" fillId="0" borderId="13" xfId="0" applyNumberFormat="1" applyFont="1" applyBorder="1"/>
    <xf numFmtId="4" fontId="5" fillId="0" borderId="7" xfId="0" applyNumberFormat="1" applyFont="1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0" fillId="0" borderId="1" xfId="0" applyNumberForma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23" xfId="0" applyBorder="1"/>
    <xf numFmtId="0" fontId="0" fillId="0" borderId="8" xfId="0" applyBorder="1" applyAlignment="1">
      <alignment wrapText="1"/>
    </xf>
    <xf numFmtId="0" fontId="0" fillId="0" borderId="24" xfId="0" applyBorder="1"/>
    <xf numFmtId="0" fontId="0" fillId="0" borderId="25" xfId="0" applyBorder="1"/>
    <xf numFmtId="4" fontId="0" fillId="0" borderId="26" xfId="0" applyNumberForma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topLeftCell="A287" workbookViewId="0">
      <selection activeCell="L309" sqref="L309"/>
    </sheetView>
  </sheetViews>
  <sheetFormatPr defaultRowHeight="15"/>
  <cols>
    <col min="1" max="1" width="4" customWidth="1"/>
    <col min="2" max="2" width="27.7109375" customWidth="1"/>
    <col min="3" max="3" width="15.5703125" customWidth="1"/>
    <col min="4" max="4" width="14" customWidth="1"/>
    <col min="5" max="5" width="9.28515625" customWidth="1"/>
    <col min="6" max="6" width="5.28515625" style="1" customWidth="1"/>
    <col min="7" max="7" width="6.7109375" customWidth="1"/>
    <col min="8" max="8" width="4.28515625" customWidth="1"/>
    <col min="9" max="10" width="14.140625" customWidth="1"/>
    <col min="11" max="11" width="14.85546875" customWidth="1"/>
    <col min="12" max="12" width="26.42578125" customWidth="1"/>
  </cols>
  <sheetData>
    <row r="1" spans="1:12">
      <c r="A1" s="136" t="s">
        <v>534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2" ht="46.5" customHeight="1">
      <c r="A2" s="141" t="s">
        <v>504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  <c r="L2" t="s">
        <v>183</v>
      </c>
    </row>
    <row r="3" spans="1:12" ht="27.75" customHeight="1">
      <c r="A3" s="2" t="s">
        <v>0</v>
      </c>
      <c r="B3" s="2" t="s">
        <v>1</v>
      </c>
      <c r="C3" s="2" t="s">
        <v>7</v>
      </c>
      <c r="D3" s="43" t="s">
        <v>244</v>
      </c>
      <c r="E3" s="43" t="s">
        <v>245</v>
      </c>
      <c r="F3" s="2" t="s">
        <v>8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</row>
    <row r="4" spans="1:12" ht="32.25" customHeight="1">
      <c r="A4" s="140" t="s">
        <v>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2" ht="23.25" customHeight="1">
      <c r="A5" s="3">
        <v>1</v>
      </c>
      <c r="B5" s="5" t="s">
        <v>20</v>
      </c>
      <c r="C5" s="6" t="s">
        <v>23</v>
      </c>
      <c r="D5" s="56" t="s">
        <v>253</v>
      </c>
      <c r="E5" s="52">
        <v>110001130</v>
      </c>
      <c r="F5" s="8">
        <v>1</v>
      </c>
      <c r="G5" s="7">
        <v>36.4</v>
      </c>
      <c r="H5" s="7">
        <v>1992</v>
      </c>
      <c r="I5" s="11">
        <v>97588.08</v>
      </c>
      <c r="J5" s="11">
        <v>97588.08</v>
      </c>
      <c r="K5" s="11">
        <f>I5-J5</f>
        <v>0</v>
      </c>
    </row>
    <row r="6" spans="1:12">
      <c r="A6" s="3"/>
      <c r="B6" s="4" t="s">
        <v>22</v>
      </c>
      <c r="C6" s="3"/>
      <c r="D6" s="50"/>
      <c r="E6" s="53"/>
      <c r="F6" s="18">
        <f>SUM(F5:F5)</f>
        <v>1</v>
      </c>
      <c r="G6" s="9" t="s">
        <v>9</v>
      </c>
      <c r="H6" s="9"/>
      <c r="I6" s="10">
        <f>I5</f>
        <v>97588.08</v>
      </c>
      <c r="J6" s="10">
        <f>J5</f>
        <v>97588.08</v>
      </c>
      <c r="K6" s="10">
        <f>K5</f>
        <v>0</v>
      </c>
    </row>
    <row r="7" spans="1:12">
      <c r="A7" s="3">
        <v>8</v>
      </c>
      <c r="B7" s="5" t="s">
        <v>24</v>
      </c>
      <c r="C7" s="14" t="s">
        <v>36</v>
      </c>
      <c r="D7" s="57" t="s">
        <v>254</v>
      </c>
      <c r="E7" s="41">
        <v>143020201</v>
      </c>
      <c r="F7" s="8">
        <v>1</v>
      </c>
      <c r="G7" s="3"/>
      <c r="H7" s="7">
        <v>2007</v>
      </c>
      <c r="I7" s="11">
        <v>11409</v>
      </c>
      <c r="J7" s="11">
        <v>11409</v>
      </c>
      <c r="K7" s="11">
        <f t="shared" ref="K7:K14" si="0">I7-J7</f>
        <v>0</v>
      </c>
    </row>
    <row r="8" spans="1:12">
      <c r="A8" s="3">
        <v>9</v>
      </c>
      <c r="B8" s="5" t="s">
        <v>25</v>
      </c>
      <c r="C8" s="14" t="s">
        <v>36</v>
      </c>
      <c r="D8" s="57" t="s">
        <v>255</v>
      </c>
      <c r="E8" s="41">
        <v>143020360</v>
      </c>
      <c r="F8" s="8">
        <v>1</v>
      </c>
      <c r="G8" s="3"/>
      <c r="H8" s="7">
        <v>2007</v>
      </c>
      <c r="I8" s="11">
        <v>4776</v>
      </c>
      <c r="J8" s="11">
        <v>4776</v>
      </c>
      <c r="K8" s="11">
        <f t="shared" si="0"/>
        <v>0</v>
      </c>
    </row>
    <row r="9" spans="1:12">
      <c r="A9" s="3">
        <v>10</v>
      </c>
      <c r="B9" s="5" t="s">
        <v>26</v>
      </c>
      <c r="C9" s="14" t="s">
        <v>36</v>
      </c>
      <c r="D9" s="57" t="s">
        <v>256</v>
      </c>
      <c r="E9" s="41">
        <v>143020350</v>
      </c>
      <c r="F9" s="8">
        <v>1</v>
      </c>
      <c r="G9" s="3"/>
      <c r="H9" s="7"/>
      <c r="I9" s="11">
        <v>6590</v>
      </c>
      <c r="J9" s="11">
        <v>6590</v>
      </c>
      <c r="K9" s="11">
        <f t="shared" si="0"/>
        <v>0</v>
      </c>
    </row>
    <row r="10" spans="1:12">
      <c r="A10" s="3">
        <v>11</v>
      </c>
      <c r="B10" s="5" t="s">
        <v>27</v>
      </c>
      <c r="C10" s="14" t="s">
        <v>36</v>
      </c>
      <c r="D10" s="57" t="s">
        <v>257</v>
      </c>
      <c r="E10" s="41">
        <v>143020350</v>
      </c>
      <c r="F10" s="8">
        <v>1</v>
      </c>
      <c r="G10" s="3"/>
      <c r="H10" s="16">
        <v>2008</v>
      </c>
      <c r="I10" s="11">
        <v>15530</v>
      </c>
      <c r="J10" s="11">
        <v>15530</v>
      </c>
      <c r="K10" s="11">
        <f t="shared" si="0"/>
        <v>0</v>
      </c>
    </row>
    <row r="11" spans="1:12">
      <c r="A11" s="3">
        <v>12</v>
      </c>
      <c r="B11" s="5" t="s">
        <v>28</v>
      </c>
      <c r="C11" s="14" t="s">
        <v>36</v>
      </c>
      <c r="D11" s="57" t="s">
        <v>258</v>
      </c>
      <c r="E11" s="41">
        <v>143222146</v>
      </c>
      <c r="F11" s="8">
        <v>1</v>
      </c>
      <c r="G11" s="3"/>
      <c r="H11" s="16">
        <v>2008</v>
      </c>
      <c r="I11" s="11">
        <v>6860</v>
      </c>
      <c r="J11" s="11">
        <v>6860</v>
      </c>
      <c r="K11" s="11">
        <f t="shared" si="0"/>
        <v>0</v>
      </c>
    </row>
    <row r="12" spans="1:12">
      <c r="A12" s="3">
        <v>13</v>
      </c>
      <c r="B12" s="5" t="s">
        <v>29</v>
      </c>
      <c r="C12" s="14" t="s">
        <v>36</v>
      </c>
      <c r="D12" s="57" t="s">
        <v>259</v>
      </c>
      <c r="E12" s="41">
        <v>143020360</v>
      </c>
      <c r="F12" s="8">
        <v>1</v>
      </c>
      <c r="G12" s="3"/>
      <c r="H12" s="16">
        <v>2008</v>
      </c>
      <c r="I12" s="11">
        <v>3825</v>
      </c>
      <c r="J12" s="11">
        <v>3825</v>
      </c>
      <c r="K12" s="11">
        <f t="shared" si="0"/>
        <v>0</v>
      </c>
    </row>
    <row r="13" spans="1:12">
      <c r="A13" s="3">
        <v>14</v>
      </c>
      <c r="B13" s="5" t="s">
        <v>30</v>
      </c>
      <c r="C13" s="14" t="s">
        <v>36</v>
      </c>
      <c r="D13" s="57" t="s">
        <v>260</v>
      </c>
      <c r="E13" s="41">
        <v>143010210</v>
      </c>
      <c r="F13" s="8">
        <v>1</v>
      </c>
      <c r="G13" s="3"/>
      <c r="H13" s="16">
        <v>2008</v>
      </c>
      <c r="I13" s="11">
        <v>10382.23</v>
      </c>
      <c r="J13" s="11">
        <v>10382.23</v>
      </c>
      <c r="K13" s="11">
        <f t="shared" si="0"/>
        <v>0</v>
      </c>
    </row>
    <row r="14" spans="1:12">
      <c r="A14" s="3">
        <v>15</v>
      </c>
      <c r="B14" s="5" t="s">
        <v>31</v>
      </c>
      <c r="C14" s="14" t="s">
        <v>36</v>
      </c>
      <c r="D14" s="57" t="s">
        <v>261</v>
      </c>
      <c r="E14" s="41">
        <v>143020201</v>
      </c>
      <c r="F14" s="8">
        <v>1</v>
      </c>
      <c r="G14" s="3"/>
      <c r="H14" s="16">
        <v>2009</v>
      </c>
      <c r="I14" s="11">
        <v>52144</v>
      </c>
      <c r="J14" s="11">
        <v>52144</v>
      </c>
      <c r="K14" s="11">
        <f t="shared" si="0"/>
        <v>0</v>
      </c>
    </row>
    <row r="15" spans="1:12">
      <c r="A15" s="3">
        <v>17</v>
      </c>
      <c r="B15" s="12" t="s">
        <v>32</v>
      </c>
      <c r="C15" s="14" t="s">
        <v>36</v>
      </c>
      <c r="D15" s="57" t="s">
        <v>262</v>
      </c>
      <c r="E15" s="41">
        <v>142912010</v>
      </c>
      <c r="F15" s="8">
        <v>1</v>
      </c>
      <c r="G15" s="3"/>
      <c r="H15" s="17">
        <v>2010</v>
      </c>
      <c r="I15" s="19">
        <v>23964</v>
      </c>
      <c r="J15" s="19">
        <v>23964</v>
      </c>
      <c r="K15" s="11">
        <f>I15-J15</f>
        <v>0</v>
      </c>
    </row>
    <row r="16" spans="1:12">
      <c r="A16" s="3">
        <v>18</v>
      </c>
      <c r="B16" s="12" t="s">
        <v>33</v>
      </c>
      <c r="C16" s="14" t="s">
        <v>36</v>
      </c>
      <c r="D16" s="57" t="s">
        <v>263</v>
      </c>
      <c r="E16" s="41">
        <v>143322170</v>
      </c>
      <c r="F16" s="8">
        <v>1</v>
      </c>
      <c r="G16" s="3"/>
      <c r="H16" s="17">
        <v>2011</v>
      </c>
      <c r="I16" s="19">
        <v>5690</v>
      </c>
      <c r="J16" s="19">
        <v>5690</v>
      </c>
      <c r="K16" s="11">
        <v>0</v>
      </c>
    </row>
    <row r="17" spans="1:12" ht="60.75">
      <c r="A17" s="3">
        <v>19</v>
      </c>
      <c r="B17" s="13" t="s">
        <v>34</v>
      </c>
      <c r="C17" s="14" t="s">
        <v>36</v>
      </c>
      <c r="D17" s="57" t="s">
        <v>264</v>
      </c>
      <c r="E17" s="41">
        <v>143020201</v>
      </c>
      <c r="F17" s="8">
        <v>1</v>
      </c>
      <c r="G17" s="3"/>
      <c r="H17" s="15">
        <v>2013</v>
      </c>
      <c r="I17" s="19">
        <v>22390</v>
      </c>
      <c r="J17" s="19">
        <v>22390</v>
      </c>
      <c r="K17" s="11">
        <f t="shared" ref="K17:K18" si="1">I17-J17</f>
        <v>0</v>
      </c>
      <c r="L17" t="s">
        <v>183</v>
      </c>
    </row>
    <row r="18" spans="1:12" ht="30" customHeight="1">
      <c r="A18" s="66">
        <v>20</v>
      </c>
      <c r="B18" s="13" t="s">
        <v>35</v>
      </c>
      <c r="C18" s="67" t="s">
        <v>36</v>
      </c>
      <c r="D18" s="45" t="s">
        <v>459</v>
      </c>
      <c r="E18" s="68">
        <v>143020350</v>
      </c>
      <c r="F18" s="69">
        <v>2</v>
      </c>
      <c r="G18" s="66"/>
      <c r="H18" s="15">
        <v>2014</v>
      </c>
      <c r="I18" s="19">
        <v>11554</v>
      </c>
      <c r="J18" s="19">
        <v>11554</v>
      </c>
      <c r="K18" s="11">
        <f t="shared" si="1"/>
        <v>0</v>
      </c>
      <c r="L18" s="64"/>
    </row>
    <row r="19" spans="1:12" ht="24">
      <c r="A19" s="3">
        <v>21</v>
      </c>
      <c r="B19" s="42" t="s">
        <v>220</v>
      </c>
      <c r="C19" s="41" t="s">
        <v>36</v>
      </c>
      <c r="D19" s="57" t="s">
        <v>265</v>
      </c>
      <c r="E19" s="41">
        <v>143020201</v>
      </c>
      <c r="F19" s="8">
        <v>1</v>
      </c>
      <c r="G19" s="3"/>
      <c r="H19" s="15">
        <v>2016</v>
      </c>
      <c r="I19" s="19">
        <v>14900</v>
      </c>
      <c r="J19" s="19">
        <v>14900</v>
      </c>
      <c r="K19" s="11">
        <f t="shared" ref="K19:K20" si="2">I19-J19</f>
        <v>0</v>
      </c>
    </row>
    <row r="20" spans="1:12" ht="24.75">
      <c r="A20" s="3">
        <v>22</v>
      </c>
      <c r="B20" s="38" t="s">
        <v>221</v>
      </c>
      <c r="C20" s="14" t="s">
        <v>36</v>
      </c>
      <c r="D20" s="57" t="s">
        <v>266</v>
      </c>
      <c r="E20" s="73">
        <v>143010210</v>
      </c>
      <c r="F20" s="8">
        <v>1</v>
      </c>
      <c r="G20" s="3"/>
      <c r="H20" s="15">
        <v>2016</v>
      </c>
      <c r="I20" s="19">
        <v>9930</v>
      </c>
      <c r="J20" s="19">
        <v>9930</v>
      </c>
      <c r="K20" s="11">
        <f t="shared" si="2"/>
        <v>0</v>
      </c>
    </row>
    <row r="21" spans="1:12" ht="48.75">
      <c r="A21" s="40">
        <v>23</v>
      </c>
      <c r="B21" s="39" t="s">
        <v>222</v>
      </c>
      <c r="C21" s="14" t="s">
        <v>36</v>
      </c>
      <c r="D21" s="57" t="s">
        <v>267</v>
      </c>
      <c r="E21" s="74" t="s">
        <v>246</v>
      </c>
      <c r="F21" s="8">
        <v>1</v>
      </c>
      <c r="G21" s="3"/>
      <c r="H21" s="15">
        <v>2015</v>
      </c>
      <c r="I21" s="19">
        <v>24240</v>
      </c>
      <c r="J21" s="19">
        <v>24240</v>
      </c>
      <c r="K21" s="11">
        <f>I21-J21</f>
        <v>0</v>
      </c>
    </row>
    <row r="22" spans="1:12">
      <c r="A22" s="40">
        <v>24</v>
      </c>
      <c r="B22" s="39" t="s">
        <v>251</v>
      </c>
      <c r="C22" s="14" t="s">
        <v>36</v>
      </c>
      <c r="D22" s="57" t="s">
        <v>268</v>
      </c>
      <c r="E22" s="74" t="s">
        <v>252</v>
      </c>
      <c r="F22" s="8">
        <v>1</v>
      </c>
      <c r="G22" s="3"/>
      <c r="H22" s="15">
        <v>2016</v>
      </c>
      <c r="I22" s="19">
        <v>23555</v>
      </c>
      <c r="J22" s="19">
        <v>23555</v>
      </c>
      <c r="K22" s="11">
        <f>I22-J22</f>
        <v>0</v>
      </c>
    </row>
    <row r="23" spans="1:12" ht="36.75">
      <c r="A23" s="40">
        <v>25</v>
      </c>
      <c r="B23" s="39" t="s">
        <v>481</v>
      </c>
      <c r="C23" s="14" t="s">
        <v>36</v>
      </c>
      <c r="D23" s="57" t="s">
        <v>482</v>
      </c>
      <c r="E23" s="74" t="s">
        <v>246</v>
      </c>
      <c r="F23" s="8">
        <v>1</v>
      </c>
      <c r="G23" s="3"/>
      <c r="H23" s="15">
        <v>2018</v>
      </c>
      <c r="I23" s="19">
        <v>47900</v>
      </c>
      <c r="J23" s="19">
        <v>47900</v>
      </c>
      <c r="K23" s="11">
        <f>I23-J23</f>
        <v>0</v>
      </c>
    </row>
    <row r="24" spans="1:12" ht="48.75">
      <c r="A24" s="40">
        <v>26</v>
      </c>
      <c r="B24" s="39" t="s">
        <v>484</v>
      </c>
      <c r="C24" s="14" t="s">
        <v>36</v>
      </c>
      <c r="D24" s="57" t="s">
        <v>483</v>
      </c>
      <c r="E24" s="74" t="s">
        <v>246</v>
      </c>
      <c r="F24" s="8">
        <v>1</v>
      </c>
      <c r="G24" s="3"/>
      <c r="H24" s="15">
        <v>2018</v>
      </c>
      <c r="I24" s="19">
        <v>49700</v>
      </c>
      <c r="J24" s="19">
        <v>49700</v>
      </c>
      <c r="K24" s="11">
        <f>I24-J24</f>
        <v>0</v>
      </c>
    </row>
    <row r="25" spans="1:12" ht="24.75">
      <c r="A25" s="40">
        <v>27</v>
      </c>
      <c r="B25" s="39" t="s">
        <v>527</v>
      </c>
      <c r="C25" s="14" t="s">
        <v>142</v>
      </c>
      <c r="D25" s="57" t="s">
        <v>533</v>
      </c>
      <c r="E25" s="94" t="s">
        <v>246</v>
      </c>
      <c r="F25" s="8">
        <v>3</v>
      </c>
      <c r="G25" s="3"/>
      <c r="H25" s="15">
        <v>2020</v>
      </c>
      <c r="I25" s="19">
        <v>148170</v>
      </c>
      <c r="J25" s="19">
        <v>148170</v>
      </c>
      <c r="K25" s="11">
        <v>0</v>
      </c>
    </row>
    <row r="26" spans="1:12">
      <c r="A26" s="40">
        <v>28</v>
      </c>
      <c r="B26" s="39" t="s">
        <v>528</v>
      </c>
      <c r="C26" s="14" t="s">
        <v>40</v>
      </c>
      <c r="D26" s="57" t="s">
        <v>529</v>
      </c>
      <c r="E26" s="94" t="s">
        <v>530</v>
      </c>
      <c r="F26" s="8">
        <v>1</v>
      </c>
      <c r="G26" s="3"/>
      <c r="H26" s="15">
        <v>2020</v>
      </c>
      <c r="I26" s="19">
        <v>16950</v>
      </c>
      <c r="J26" s="19">
        <v>16950</v>
      </c>
      <c r="K26" s="11">
        <v>0</v>
      </c>
    </row>
    <row r="27" spans="1:12">
      <c r="A27" s="40">
        <v>27</v>
      </c>
      <c r="B27" s="39" t="s">
        <v>531</v>
      </c>
      <c r="C27" s="14" t="s">
        <v>40</v>
      </c>
      <c r="D27" s="57" t="s">
        <v>532</v>
      </c>
      <c r="E27" s="94" t="s">
        <v>530</v>
      </c>
      <c r="F27" s="8">
        <v>1</v>
      </c>
      <c r="G27" s="3"/>
      <c r="H27" s="15">
        <v>2020</v>
      </c>
      <c r="I27" s="19">
        <v>14870</v>
      </c>
      <c r="J27" s="19">
        <v>14870</v>
      </c>
      <c r="K27" s="11">
        <v>0</v>
      </c>
    </row>
    <row r="28" spans="1:12">
      <c r="A28" s="3"/>
      <c r="B28" s="4" t="s">
        <v>37</v>
      </c>
      <c r="C28" s="3"/>
      <c r="D28" s="58"/>
      <c r="E28" s="53"/>
      <c r="F28" s="18">
        <f>SUM(F7:F27)</f>
        <v>24</v>
      </c>
      <c r="G28" s="9" t="s">
        <v>9</v>
      </c>
      <c r="H28" s="3"/>
      <c r="I28" s="10">
        <f>SUM(I7:I27)</f>
        <v>525329.23</v>
      </c>
      <c r="J28" s="10">
        <f>SUM(J7:J27)</f>
        <v>525329.23</v>
      </c>
      <c r="K28" s="10">
        <f>SUM(K7:K22)</f>
        <v>0</v>
      </c>
    </row>
    <row r="29" spans="1:12">
      <c r="A29" s="3">
        <v>1</v>
      </c>
      <c r="B29" s="5" t="s">
        <v>39</v>
      </c>
      <c r="C29" s="5" t="s">
        <v>40</v>
      </c>
      <c r="D29" s="57" t="s">
        <v>269</v>
      </c>
      <c r="E29" s="54">
        <v>153410340</v>
      </c>
      <c r="F29" s="8">
        <v>1</v>
      </c>
      <c r="G29" s="3"/>
      <c r="H29" s="7">
        <v>2005</v>
      </c>
      <c r="I29" s="11">
        <v>209520</v>
      </c>
      <c r="J29" s="11">
        <v>209520</v>
      </c>
      <c r="K29" s="11">
        <f>I29-J29</f>
        <v>0</v>
      </c>
    </row>
    <row r="30" spans="1:12">
      <c r="A30" s="3">
        <v>2</v>
      </c>
      <c r="B30" s="5" t="s">
        <v>41</v>
      </c>
      <c r="C30" s="5" t="s">
        <v>40</v>
      </c>
      <c r="D30" s="57" t="s">
        <v>270</v>
      </c>
      <c r="E30" s="54">
        <v>153410112</v>
      </c>
      <c r="F30" s="8">
        <v>1</v>
      </c>
      <c r="G30" s="3"/>
      <c r="H30" s="7">
        <v>2010</v>
      </c>
      <c r="I30" s="21">
        <v>182000</v>
      </c>
      <c r="J30" s="21">
        <v>182000</v>
      </c>
      <c r="K30" s="11">
        <f>I30-J30</f>
        <v>0</v>
      </c>
    </row>
    <row r="31" spans="1:12">
      <c r="A31" s="3"/>
      <c r="B31" s="4" t="s">
        <v>38</v>
      </c>
      <c r="C31" s="4"/>
      <c r="D31" s="59"/>
      <c r="E31" s="55"/>
      <c r="F31" s="18">
        <v>2</v>
      </c>
      <c r="G31" s="9" t="s">
        <v>9</v>
      </c>
      <c r="H31" s="3"/>
      <c r="I31" s="10">
        <f>SUM(I29:I30)</f>
        <v>391520</v>
      </c>
      <c r="J31" s="10">
        <f>SUM(J29:J30)</f>
        <v>391520</v>
      </c>
      <c r="K31" s="10">
        <f>SUM(K29:K30)</f>
        <v>0</v>
      </c>
    </row>
    <row r="32" spans="1:12">
      <c r="A32" s="3">
        <v>1</v>
      </c>
      <c r="B32" s="5" t="s">
        <v>43</v>
      </c>
      <c r="C32" s="5" t="s">
        <v>40</v>
      </c>
      <c r="D32" s="57" t="s">
        <v>271</v>
      </c>
      <c r="E32" s="54">
        <v>163612336</v>
      </c>
      <c r="F32" s="8">
        <v>1</v>
      </c>
      <c r="G32" s="3"/>
      <c r="H32" s="16">
        <v>2008</v>
      </c>
      <c r="I32" s="11">
        <v>3180</v>
      </c>
      <c r="J32" s="11">
        <v>3180</v>
      </c>
      <c r="K32" s="11">
        <f>I32-J32</f>
        <v>0</v>
      </c>
    </row>
    <row r="33" spans="1:11">
      <c r="A33" s="3">
        <v>2</v>
      </c>
      <c r="B33" s="5" t="s">
        <v>44</v>
      </c>
      <c r="C33" s="5" t="s">
        <v>40</v>
      </c>
      <c r="D33" s="57" t="s">
        <v>272</v>
      </c>
      <c r="E33" s="54">
        <v>162899000</v>
      </c>
      <c r="F33" s="8">
        <v>1</v>
      </c>
      <c r="G33" s="3"/>
      <c r="H33" s="16">
        <v>2009</v>
      </c>
      <c r="I33" s="11">
        <v>5555</v>
      </c>
      <c r="J33" s="11">
        <v>5555</v>
      </c>
      <c r="K33" s="11">
        <f t="shared" ref="K33:K37" si="3">I33-J33</f>
        <v>0</v>
      </c>
    </row>
    <row r="34" spans="1:11">
      <c r="A34" s="3">
        <v>3</v>
      </c>
      <c r="B34" s="5" t="s">
        <v>45</v>
      </c>
      <c r="C34" s="5" t="s">
        <v>40</v>
      </c>
      <c r="D34" s="57" t="s">
        <v>273</v>
      </c>
      <c r="E34" s="54">
        <v>163612641</v>
      </c>
      <c r="F34" s="8">
        <v>1</v>
      </c>
      <c r="G34" s="3"/>
      <c r="H34" s="16">
        <v>2009</v>
      </c>
      <c r="I34" s="11">
        <v>3550</v>
      </c>
      <c r="J34" s="11">
        <v>3550</v>
      </c>
      <c r="K34" s="11">
        <f t="shared" si="3"/>
        <v>0</v>
      </c>
    </row>
    <row r="35" spans="1:11">
      <c r="A35" s="3">
        <v>4</v>
      </c>
      <c r="B35" s="5" t="s">
        <v>46</v>
      </c>
      <c r="C35" s="5" t="s">
        <v>40</v>
      </c>
      <c r="D35" s="57" t="s">
        <v>274</v>
      </c>
      <c r="E35" s="54">
        <v>142897040</v>
      </c>
      <c r="F35" s="8">
        <v>1</v>
      </c>
      <c r="G35" s="3"/>
      <c r="H35" s="16"/>
      <c r="I35" s="23">
        <v>3545</v>
      </c>
      <c r="J35" s="11">
        <v>3545</v>
      </c>
      <c r="K35" s="11">
        <f t="shared" si="3"/>
        <v>0</v>
      </c>
    </row>
    <row r="36" spans="1:11">
      <c r="A36" s="3">
        <v>5</v>
      </c>
      <c r="B36" s="5" t="s">
        <v>47</v>
      </c>
      <c r="C36" s="5" t="s">
        <v>40</v>
      </c>
      <c r="D36" s="57" t="s">
        <v>275</v>
      </c>
      <c r="E36" s="54">
        <v>163612340</v>
      </c>
      <c r="F36" s="8">
        <v>1</v>
      </c>
      <c r="G36" s="3"/>
      <c r="H36" s="16">
        <v>2008</v>
      </c>
      <c r="I36" s="11">
        <v>9280</v>
      </c>
      <c r="J36" s="11">
        <v>9280</v>
      </c>
      <c r="K36" s="11">
        <f t="shared" si="3"/>
        <v>0</v>
      </c>
    </row>
    <row r="37" spans="1:11">
      <c r="A37" s="3">
        <v>6</v>
      </c>
      <c r="B37" s="5" t="s">
        <v>48</v>
      </c>
      <c r="C37" s="5" t="s">
        <v>40</v>
      </c>
      <c r="D37" s="57" t="s">
        <v>276</v>
      </c>
      <c r="E37" s="54">
        <v>163612421</v>
      </c>
      <c r="F37" s="8">
        <v>1</v>
      </c>
      <c r="G37" s="3"/>
      <c r="H37" s="16">
        <v>2008</v>
      </c>
      <c r="I37" s="11">
        <v>3800</v>
      </c>
      <c r="J37" s="11">
        <v>3800</v>
      </c>
      <c r="K37" s="11">
        <f t="shared" si="3"/>
        <v>0</v>
      </c>
    </row>
    <row r="38" spans="1:11">
      <c r="A38" s="3">
        <v>7</v>
      </c>
      <c r="B38" s="22" t="s">
        <v>49</v>
      </c>
      <c r="C38" s="5" t="s">
        <v>40</v>
      </c>
      <c r="D38" s="57" t="s">
        <v>277</v>
      </c>
      <c r="E38" s="54">
        <v>162899000</v>
      </c>
      <c r="F38" s="8">
        <v>1</v>
      </c>
      <c r="G38" s="3"/>
      <c r="H38" s="16">
        <v>2011</v>
      </c>
      <c r="I38" s="11">
        <v>7092</v>
      </c>
      <c r="J38" s="11">
        <v>7092</v>
      </c>
      <c r="K38" s="11">
        <f>I38-J38</f>
        <v>0</v>
      </c>
    </row>
    <row r="39" spans="1:11">
      <c r="A39" s="3">
        <v>8</v>
      </c>
      <c r="B39" s="22" t="s">
        <v>519</v>
      </c>
      <c r="C39" s="5" t="s">
        <v>40</v>
      </c>
      <c r="D39" s="57" t="s">
        <v>520</v>
      </c>
      <c r="E39" s="54"/>
      <c r="F39" s="8">
        <v>1</v>
      </c>
      <c r="G39" s="3"/>
      <c r="H39" s="16">
        <v>2020</v>
      </c>
      <c r="I39" s="11">
        <v>15066</v>
      </c>
      <c r="J39" s="11">
        <v>15066</v>
      </c>
      <c r="K39" s="11">
        <v>15066</v>
      </c>
    </row>
    <row r="40" spans="1:11">
      <c r="A40" s="3"/>
      <c r="B40" s="4" t="s">
        <v>42</v>
      </c>
      <c r="C40" s="3"/>
      <c r="D40" s="3"/>
      <c r="E40" s="3"/>
      <c r="F40" s="18">
        <f>SUM(F32:F38)</f>
        <v>7</v>
      </c>
      <c r="G40" s="9" t="s">
        <v>9</v>
      </c>
      <c r="H40" s="3"/>
      <c r="I40" s="10">
        <f>SUM(I32:I39)</f>
        <v>51068</v>
      </c>
      <c r="J40" s="10">
        <f>SUM(J32:J39)</f>
        <v>51068</v>
      </c>
      <c r="K40" s="10">
        <v>15066</v>
      </c>
    </row>
    <row r="41" spans="1:11">
      <c r="A41" s="3"/>
      <c r="B41" s="4" t="s">
        <v>10</v>
      </c>
      <c r="C41" s="4"/>
      <c r="D41" s="4"/>
      <c r="E41" s="4"/>
      <c r="F41" s="18">
        <f>F6+F28+F31+F40</f>
        <v>34</v>
      </c>
      <c r="G41" s="9" t="s">
        <v>9</v>
      </c>
      <c r="H41" s="4"/>
      <c r="I41" s="10">
        <f>I6+I28+I31+I40</f>
        <v>1065505.31</v>
      </c>
      <c r="J41" s="10">
        <f>J6+J28+J31+J40</f>
        <v>1065505.31</v>
      </c>
      <c r="K41" s="10">
        <f>K6+K28+K31+K40</f>
        <v>15066</v>
      </c>
    </row>
    <row r="42" spans="1:11">
      <c r="A42" s="144" t="s">
        <v>507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6"/>
    </row>
    <row r="43" spans="1:11">
      <c r="A43" s="3">
        <v>1</v>
      </c>
      <c r="B43" s="5" t="s">
        <v>50</v>
      </c>
      <c r="C43" s="5" t="s">
        <v>40</v>
      </c>
      <c r="D43" s="5"/>
      <c r="E43" s="5"/>
      <c r="F43" s="7">
        <v>1</v>
      </c>
      <c r="G43" s="3"/>
      <c r="H43" s="16"/>
      <c r="I43" s="11">
        <v>1969.62</v>
      </c>
      <c r="J43" s="11">
        <v>1969.62</v>
      </c>
      <c r="K43" s="11">
        <f>I43-J43</f>
        <v>0</v>
      </c>
    </row>
    <row r="44" spans="1:11">
      <c r="A44" s="3">
        <v>2</v>
      </c>
      <c r="B44" s="5" t="s">
        <v>51</v>
      </c>
      <c r="C44" s="5" t="s">
        <v>40</v>
      </c>
      <c r="D44" s="5"/>
      <c r="E44" s="5"/>
      <c r="F44" s="7">
        <v>1</v>
      </c>
      <c r="G44" s="3"/>
      <c r="H44" s="16">
        <v>2006</v>
      </c>
      <c r="I44" s="11">
        <v>0</v>
      </c>
      <c r="J44" s="11">
        <v>0</v>
      </c>
      <c r="K44" s="11">
        <f t="shared" ref="K44:K66" si="4">I44-J44</f>
        <v>0</v>
      </c>
    </row>
    <row r="45" spans="1:11">
      <c r="A45" s="3">
        <v>3</v>
      </c>
      <c r="B45" s="5" t="s">
        <v>52</v>
      </c>
      <c r="C45" s="5" t="s">
        <v>40</v>
      </c>
      <c r="D45" s="5"/>
      <c r="E45" s="5"/>
      <c r="F45" s="7">
        <v>1</v>
      </c>
      <c r="G45" s="3"/>
      <c r="H45" s="16">
        <v>2006</v>
      </c>
      <c r="I45" s="11">
        <v>514</v>
      </c>
      <c r="J45" s="11">
        <v>514</v>
      </c>
      <c r="K45" s="11">
        <f t="shared" si="4"/>
        <v>0</v>
      </c>
    </row>
    <row r="46" spans="1:11">
      <c r="A46" s="3">
        <v>4</v>
      </c>
      <c r="B46" s="5" t="s">
        <v>53</v>
      </c>
      <c r="C46" s="5" t="s">
        <v>40</v>
      </c>
      <c r="D46" s="5"/>
      <c r="E46" s="5"/>
      <c r="F46" s="7">
        <v>1</v>
      </c>
      <c r="G46" s="3"/>
      <c r="H46" s="16">
        <v>2007</v>
      </c>
      <c r="I46" s="11">
        <v>298.94</v>
      </c>
      <c r="J46" s="11">
        <v>298.94</v>
      </c>
      <c r="K46" s="11">
        <f t="shared" si="4"/>
        <v>0</v>
      </c>
    </row>
    <row r="47" spans="1:11">
      <c r="A47" s="3">
        <v>5</v>
      </c>
      <c r="B47" s="5" t="s">
        <v>54</v>
      </c>
      <c r="C47" s="5" t="s">
        <v>40</v>
      </c>
      <c r="D47" s="5"/>
      <c r="E47" s="5"/>
      <c r="F47" s="7">
        <v>1</v>
      </c>
      <c r="G47" s="3"/>
      <c r="H47" s="16">
        <v>2007</v>
      </c>
      <c r="I47" s="11">
        <v>515</v>
      </c>
      <c r="J47" s="11">
        <v>515</v>
      </c>
      <c r="K47" s="11">
        <f t="shared" si="4"/>
        <v>0</v>
      </c>
    </row>
    <row r="48" spans="1:11">
      <c r="A48" s="3">
        <v>6</v>
      </c>
      <c r="B48" s="5" t="s">
        <v>55</v>
      </c>
      <c r="C48" s="5" t="s">
        <v>40</v>
      </c>
      <c r="D48" s="5"/>
      <c r="E48" s="5"/>
      <c r="F48" s="7">
        <v>1</v>
      </c>
      <c r="G48" s="3"/>
      <c r="H48" s="16">
        <v>2007</v>
      </c>
      <c r="I48" s="11">
        <v>310</v>
      </c>
      <c r="J48" s="11">
        <v>310</v>
      </c>
      <c r="K48" s="11">
        <f t="shared" si="4"/>
        <v>0</v>
      </c>
    </row>
    <row r="49" spans="1:11">
      <c r="A49" s="3">
        <v>7</v>
      </c>
      <c r="B49" s="5" t="s">
        <v>54</v>
      </c>
      <c r="C49" s="5" t="s">
        <v>40</v>
      </c>
      <c r="D49" s="5"/>
      <c r="E49" s="5"/>
      <c r="F49" s="7">
        <v>1</v>
      </c>
      <c r="G49" s="3"/>
      <c r="H49" s="16">
        <v>2008</v>
      </c>
      <c r="I49" s="11">
        <v>350</v>
      </c>
      <c r="J49" s="11">
        <v>350</v>
      </c>
      <c r="K49" s="11">
        <f t="shared" si="4"/>
        <v>0</v>
      </c>
    </row>
    <row r="50" spans="1:11">
      <c r="A50" s="3">
        <v>8</v>
      </c>
      <c r="B50" s="5" t="s">
        <v>43</v>
      </c>
      <c r="C50" s="5" t="s">
        <v>40</v>
      </c>
      <c r="D50" s="5"/>
      <c r="E50" s="5"/>
      <c r="F50" s="7">
        <v>1</v>
      </c>
      <c r="G50" s="3"/>
      <c r="H50" s="16">
        <v>2008</v>
      </c>
      <c r="I50" s="11">
        <v>2470</v>
      </c>
      <c r="J50" s="11">
        <v>2470</v>
      </c>
      <c r="K50" s="11">
        <f t="shared" si="4"/>
        <v>0</v>
      </c>
    </row>
    <row r="51" spans="1:11">
      <c r="A51" s="3">
        <v>9</v>
      </c>
      <c r="B51" s="5" t="s">
        <v>56</v>
      </c>
      <c r="C51" s="5" t="s">
        <v>40</v>
      </c>
      <c r="D51" s="5"/>
      <c r="E51" s="5"/>
      <c r="F51" s="7">
        <v>1</v>
      </c>
      <c r="G51" s="3"/>
      <c r="H51" s="16">
        <v>2008</v>
      </c>
      <c r="I51" s="11">
        <v>2000</v>
      </c>
      <c r="J51" s="11">
        <v>2000</v>
      </c>
      <c r="K51" s="11">
        <f t="shared" si="4"/>
        <v>0</v>
      </c>
    </row>
    <row r="52" spans="1:11">
      <c r="A52" s="3">
        <v>10</v>
      </c>
      <c r="B52" s="5" t="s">
        <v>57</v>
      </c>
      <c r="C52" s="5" t="s">
        <v>40</v>
      </c>
      <c r="D52" s="5"/>
      <c r="E52" s="5"/>
      <c r="F52" s="7">
        <v>1</v>
      </c>
      <c r="G52" s="3"/>
      <c r="H52" s="16">
        <v>2008</v>
      </c>
      <c r="I52" s="11">
        <v>1890</v>
      </c>
      <c r="J52" s="11">
        <v>1890</v>
      </c>
      <c r="K52" s="11">
        <f t="shared" si="4"/>
        <v>0</v>
      </c>
    </row>
    <row r="53" spans="1:11">
      <c r="A53" s="3">
        <v>11</v>
      </c>
      <c r="B53" s="5" t="s">
        <v>58</v>
      </c>
      <c r="C53" s="5" t="s">
        <v>40</v>
      </c>
      <c r="D53" s="5"/>
      <c r="E53" s="5"/>
      <c r="F53" s="7">
        <v>4</v>
      </c>
      <c r="G53" s="3"/>
      <c r="H53" s="16">
        <v>2000</v>
      </c>
      <c r="I53" s="11">
        <v>2560</v>
      </c>
      <c r="J53" s="11">
        <v>2560</v>
      </c>
      <c r="K53" s="11">
        <f t="shared" si="4"/>
        <v>0</v>
      </c>
    </row>
    <row r="54" spans="1:11">
      <c r="A54" s="3">
        <v>12</v>
      </c>
      <c r="B54" s="24" t="s">
        <v>59</v>
      </c>
      <c r="C54" s="5" t="s">
        <v>40</v>
      </c>
      <c r="D54" s="5"/>
      <c r="E54" s="5"/>
      <c r="F54" s="7">
        <v>3</v>
      </c>
      <c r="G54" s="3"/>
      <c r="H54" s="16">
        <v>2003</v>
      </c>
      <c r="I54" s="11">
        <v>2323.3200000000002</v>
      </c>
      <c r="J54" s="11">
        <v>2323.3200000000002</v>
      </c>
      <c r="K54" s="11">
        <f t="shared" si="4"/>
        <v>0</v>
      </c>
    </row>
    <row r="55" spans="1:11">
      <c r="A55" s="3">
        <v>13</v>
      </c>
      <c r="B55" s="5" t="s">
        <v>60</v>
      </c>
      <c r="C55" s="5" t="s">
        <v>40</v>
      </c>
      <c r="D55" s="5"/>
      <c r="E55" s="5"/>
      <c r="F55" s="7">
        <v>1</v>
      </c>
      <c r="G55" s="3"/>
      <c r="H55" s="16">
        <v>2000</v>
      </c>
      <c r="I55" s="11">
        <v>2461</v>
      </c>
      <c r="J55" s="11">
        <v>2461</v>
      </c>
      <c r="K55" s="11">
        <f t="shared" si="4"/>
        <v>0</v>
      </c>
    </row>
    <row r="56" spans="1:11">
      <c r="A56" s="3">
        <v>14</v>
      </c>
      <c r="B56" s="5" t="s">
        <v>61</v>
      </c>
      <c r="C56" s="5" t="s">
        <v>40</v>
      </c>
      <c r="D56" s="5"/>
      <c r="E56" s="5"/>
      <c r="F56" s="7">
        <v>1</v>
      </c>
      <c r="G56" s="3"/>
      <c r="H56" s="16">
        <v>2000</v>
      </c>
      <c r="I56" s="11">
        <v>1524</v>
      </c>
      <c r="J56" s="11">
        <v>1524</v>
      </c>
      <c r="K56" s="11">
        <f t="shared" si="4"/>
        <v>0</v>
      </c>
    </row>
    <row r="57" spans="1:11">
      <c r="A57" s="3">
        <v>15</v>
      </c>
      <c r="B57" s="5" t="s">
        <v>62</v>
      </c>
      <c r="C57" s="5" t="s">
        <v>40</v>
      </c>
      <c r="D57" s="5"/>
      <c r="E57" s="5"/>
      <c r="F57" s="7">
        <v>1</v>
      </c>
      <c r="G57" s="3"/>
      <c r="H57" s="27">
        <v>2000</v>
      </c>
      <c r="I57" s="23">
        <v>2960</v>
      </c>
      <c r="J57" s="23">
        <v>2960</v>
      </c>
      <c r="K57" s="11">
        <f t="shared" si="4"/>
        <v>0</v>
      </c>
    </row>
    <row r="58" spans="1:11">
      <c r="A58" s="3">
        <v>16</v>
      </c>
      <c r="B58" s="25" t="s">
        <v>63</v>
      </c>
      <c r="C58" s="5" t="s">
        <v>40</v>
      </c>
      <c r="D58" s="5"/>
      <c r="E58" s="5"/>
      <c r="F58" s="7">
        <v>1</v>
      </c>
      <c r="G58" s="3"/>
      <c r="H58" s="27">
        <v>2007</v>
      </c>
      <c r="I58" s="23">
        <v>0</v>
      </c>
      <c r="J58" s="23">
        <v>0</v>
      </c>
      <c r="K58" s="11">
        <v>0</v>
      </c>
    </row>
    <row r="59" spans="1:11">
      <c r="A59" s="3">
        <v>17</v>
      </c>
      <c r="B59" s="26" t="s">
        <v>64</v>
      </c>
      <c r="C59" s="5" t="s">
        <v>40</v>
      </c>
      <c r="D59" s="5"/>
      <c r="E59" s="5"/>
      <c r="F59" s="7">
        <v>10</v>
      </c>
      <c r="G59" s="3"/>
      <c r="H59" s="27"/>
      <c r="I59" s="23">
        <v>14323</v>
      </c>
      <c r="J59" s="23">
        <v>14323</v>
      </c>
      <c r="K59" s="11">
        <f t="shared" si="4"/>
        <v>0</v>
      </c>
    </row>
    <row r="60" spans="1:11">
      <c r="A60" s="3">
        <v>18</v>
      </c>
      <c r="B60" s="26" t="s">
        <v>65</v>
      </c>
      <c r="C60" s="5" t="s">
        <v>40</v>
      </c>
      <c r="D60" s="5"/>
      <c r="E60" s="5"/>
      <c r="F60" s="7">
        <v>1</v>
      </c>
      <c r="G60" s="3"/>
      <c r="H60" s="27">
        <v>2011</v>
      </c>
      <c r="I60" s="23">
        <v>1542</v>
      </c>
      <c r="J60" s="23">
        <v>1542</v>
      </c>
      <c r="K60" s="11">
        <f>I60-J60</f>
        <v>0</v>
      </c>
    </row>
    <row r="61" spans="1:11" ht="24.75">
      <c r="A61" s="3">
        <v>19</v>
      </c>
      <c r="B61" s="26" t="s">
        <v>66</v>
      </c>
      <c r="C61" s="5" t="s">
        <v>40</v>
      </c>
      <c r="D61" s="5"/>
      <c r="E61" s="5"/>
      <c r="F61" s="7">
        <v>1</v>
      </c>
      <c r="G61" s="3"/>
      <c r="H61" s="27">
        <v>2013</v>
      </c>
      <c r="I61" s="23">
        <v>720</v>
      </c>
      <c r="J61" s="23">
        <v>720</v>
      </c>
      <c r="K61" s="11">
        <f>I61-J61</f>
        <v>0</v>
      </c>
    </row>
    <row r="62" spans="1:11">
      <c r="A62" s="3">
        <v>20</v>
      </c>
      <c r="B62" s="26" t="s">
        <v>67</v>
      </c>
      <c r="C62" s="5" t="s">
        <v>40</v>
      </c>
      <c r="D62" s="5"/>
      <c r="E62" s="5"/>
      <c r="F62" s="7">
        <v>1</v>
      </c>
      <c r="G62" s="3"/>
      <c r="H62" s="27">
        <v>2013</v>
      </c>
      <c r="I62" s="23">
        <v>1810</v>
      </c>
      <c r="J62" s="23">
        <v>1810</v>
      </c>
      <c r="K62" s="11">
        <f>I62-J62</f>
        <v>0</v>
      </c>
    </row>
    <row r="63" spans="1:11" ht="24.75">
      <c r="A63" s="3">
        <v>21</v>
      </c>
      <c r="B63" s="26" t="s">
        <v>68</v>
      </c>
      <c r="C63" s="5" t="s">
        <v>40</v>
      </c>
      <c r="D63" s="5"/>
      <c r="E63" s="5"/>
      <c r="F63" s="7">
        <v>1</v>
      </c>
      <c r="G63" s="3"/>
      <c r="H63" s="27">
        <v>2013</v>
      </c>
      <c r="I63" s="23">
        <v>1600</v>
      </c>
      <c r="J63" s="23">
        <v>1600</v>
      </c>
      <c r="K63" s="11">
        <f>I63-J63</f>
        <v>0</v>
      </c>
    </row>
    <row r="64" spans="1:11">
      <c r="A64" s="3">
        <v>22</v>
      </c>
      <c r="B64" s="26" t="s">
        <v>69</v>
      </c>
      <c r="C64" s="5" t="s">
        <v>40</v>
      </c>
      <c r="D64" s="5"/>
      <c r="E64" s="5"/>
      <c r="F64" s="7">
        <v>1</v>
      </c>
      <c r="G64" s="3"/>
      <c r="H64" s="27">
        <v>2013</v>
      </c>
      <c r="I64" s="23">
        <v>690</v>
      </c>
      <c r="J64" s="23">
        <v>690</v>
      </c>
      <c r="K64" s="11">
        <f>I64-J64</f>
        <v>0</v>
      </c>
    </row>
    <row r="65" spans="1:11">
      <c r="A65" s="3">
        <v>23</v>
      </c>
      <c r="B65" s="26" t="s">
        <v>70</v>
      </c>
      <c r="C65" s="5" t="s">
        <v>40</v>
      </c>
      <c r="D65" s="5"/>
      <c r="E65" s="5"/>
      <c r="F65" s="7">
        <v>1</v>
      </c>
      <c r="G65" s="3"/>
      <c r="H65" s="27">
        <v>2014</v>
      </c>
      <c r="I65" s="23">
        <v>3000</v>
      </c>
      <c r="J65" s="23">
        <v>3000</v>
      </c>
      <c r="K65" s="11">
        <f t="shared" ref="K65" si="5">I65-J65</f>
        <v>0</v>
      </c>
    </row>
    <row r="66" spans="1:11" ht="36.75">
      <c r="A66" s="3">
        <v>24</v>
      </c>
      <c r="B66" s="26" t="s">
        <v>230</v>
      </c>
      <c r="C66" s="5" t="s">
        <v>40</v>
      </c>
      <c r="D66" s="5"/>
      <c r="E66" s="5"/>
      <c r="F66" s="7">
        <v>1</v>
      </c>
      <c r="G66" s="3"/>
      <c r="H66" s="27">
        <v>2015</v>
      </c>
      <c r="I66" s="23">
        <v>750</v>
      </c>
      <c r="J66" s="23">
        <v>750</v>
      </c>
      <c r="K66" s="11">
        <f t="shared" si="4"/>
        <v>0</v>
      </c>
    </row>
    <row r="67" spans="1:11" ht="24.75">
      <c r="A67" s="3">
        <v>25</v>
      </c>
      <c r="B67" s="26" t="s">
        <v>508</v>
      </c>
      <c r="C67" s="5" t="s">
        <v>40</v>
      </c>
      <c r="D67" s="5"/>
      <c r="E67" s="5"/>
      <c r="F67" s="7">
        <v>1</v>
      </c>
      <c r="G67" s="3"/>
      <c r="H67" s="27">
        <v>2019</v>
      </c>
      <c r="I67" s="23">
        <v>4150</v>
      </c>
      <c r="J67" s="23">
        <v>4150</v>
      </c>
      <c r="K67" s="11">
        <v>4150</v>
      </c>
    </row>
    <row r="68" spans="1:11" ht="24.75">
      <c r="A68" s="3">
        <v>26</v>
      </c>
      <c r="B68" s="26" t="s">
        <v>514</v>
      </c>
      <c r="C68" s="5" t="s">
        <v>515</v>
      </c>
      <c r="D68" s="5"/>
      <c r="E68" s="5"/>
      <c r="F68" s="7">
        <v>1</v>
      </c>
      <c r="G68" s="3"/>
      <c r="H68" s="27">
        <v>2020</v>
      </c>
      <c r="I68" s="23">
        <v>8200</v>
      </c>
      <c r="J68" s="23">
        <v>8200</v>
      </c>
      <c r="K68" s="11">
        <v>8200</v>
      </c>
    </row>
    <row r="69" spans="1:11">
      <c r="A69" s="3">
        <v>27</v>
      </c>
      <c r="B69" s="26" t="s">
        <v>516</v>
      </c>
      <c r="C69" s="5" t="s">
        <v>40</v>
      </c>
      <c r="D69" s="5"/>
      <c r="E69" s="5"/>
      <c r="F69" s="7">
        <v>1</v>
      </c>
      <c r="G69" s="3"/>
      <c r="H69" s="27">
        <v>2020</v>
      </c>
      <c r="I69" s="23">
        <v>10000</v>
      </c>
      <c r="J69" s="23">
        <v>10000</v>
      </c>
      <c r="K69" s="11">
        <v>10000</v>
      </c>
    </row>
    <row r="70" spans="1:11">
      <c r="A70" s="3">
        <v>28</v>
      </c>
      <c r="B70" s="26" t="s">
        <v>517</v>
      </c>
      <c r="C70" s="5" t="s">
        <v>40</v>
      </c>
      <c r="D70" s="5"/>
      <c r="E70" s="5"/>
      <c r="F70" s="7">
        <v>1</v>
      </c>
      <c r="G70" s="3"/>
      <c r="H70" s="27">
        <v>2020</v>
      </c>
      <c r="I70" s="23">
        <v>8000</v>
      </c>
      <c r="J70" s="23">
        <v>8000</v>
      </c>
      <c r="K70" s="11">
        <v>8000</v>
      </c>
    </row>
    <row r="71" spans="1:11">
      <c r="A71" s="3">
        <v>29</v>
      </c>
      <c r="B71" s="26" t="s">
        <v>518</v>
      </c>
      <c r="C71" s="5" t="s">
        <v>40</v>
      </c>
      <c r="D71" s="5"/>
      <c r="E71" s="5"/>
      <c r="F71" s="7">
        <v>1</v>
      </c>
      <c r="G71" s="3"/>
      <c r="H71" s="27">
        <v>2020</v>
      </c>
      <c r="I71" s="23">
        <v>6600</v>
      </c>
      <c r="J71" s="23">
        <v>6600</v>
      </c>
      <c r="K71" s="11">
        <v>6600</v>
      </c>
    </row>
    <row r="72" spans="1:11">
      <c r="A72" s="3">
        <v>30</v>
      </c>
      <c r="B72" s="26" t="s">
        <v>521</v>
      </c>
      <c r="C72" s="5" t="s">
        <v>40</v>
      </c>
      <c r="D72" s="5"/>
      <c r="E72" s="5"/>
      <c r="F72" s="7">
        <v>280</v>
      </c>
      <c r="G72" s="3"/>
      <c r="H72" s="27">
        <v>2003</v>
      </c>
      <c r="I72" s="23">
        <v>280000</v>
      </c>
      <c r="J72" s="23">
        <v>280000</v>
      </c>
      <c r="K72" s="11">
        <v>0</v>
      </c>
    </row>
    <row r="73" spans="1:11">
      <c r="A73" s="3"/>
      <c r="B73" s="4" t="s">
        <v>11</v>
      </c>
      <c r="C73" s="4"/>
      <c r="D73" s="4"/>
      <c r="E73" s="4"/>
      <c r="F73" s="18">
        <f>SUM(F43:F72)</f>
        <v>323</v>
      </c>
      <c r="G73" s="4"/>
      <c r="H73" s="4"/>
      <c r="I73" s="10">
        <f>SUM(I43:I72)</f>
        <v>363530.88</v>
      </c>
      <c r="J73" s="10">
        <f>SUM(J43:J72)</f>
        <v>363530.88</v>
      </c>
      <c r="K73" s="10">
        <v>36950</v>
      </c>
    </row>
    <row r="74" spans="1:11" ht="27" customHeight="1">
      <c r="A74" s="137" t="s">
        <v>19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9"/>
    </row>
    <row r="75" spans="1:11" ht="30" customHeight="1">
      <c r="A75" s="3">
        <v>1</v>
      </c>
      <c r="B75" s="5" t="s">
        <v>71</v>
      </c>
      <c r="C75" s="60" t="s">
        <v>72</v>
      </c>
      <c r="D75" s="45" t="s">
        <v>278</v>
      </c>
      <c r="E75" s="51" t="s">
        <v>247</v>
      </c>
      <c r="F75" s="7">
        <v>1</v>
      </c>
      <c r="G75" s="7">
        <v>645.20000000000005</v>
      </c>
      <c r="H75" s="7">
        <v>1951</v>
      </c>
      <c r="I75" s="34">
        <v>3361864.92</v>
      </c>
      <c r="J75" s="11">
        <v>3295439.47</v>
      </c>
      <c r="K75" s="11">
        <f>I75-J75</f>
        <v>66425.449999999721</v>
      </c>
    </row>
    <row r="76" spans="1:11" ht="35.25" customHeight="1">
      <c r="A76" s="3">
        <v>2</v>
      </c>
      <c r="B76" s="22" t="s">
        <v>73</v>
      </c>
      <c r="C76" s="61" t="s">
        <v>74</v>
      </c>
      <c r="D76" s="45" t="s">
        <v>279</v>
      </c>
      <c r="E76" s="51" t="s">
        <v>248</v>
      </c>
      <c r="F76" s="7">
        <v>1</v>
      </c>
      <c r="G76" s="7">
        <v>37.4</v>
      </c>
      <c r="H76" s="7"/>
      <c r="I76" s="11">
        <v>86342.68</v>
      </c>
      <c r="J76" s="11">
        <v>86342.68</v>
      </c>
      <c r="K76" s="11">
        <f t="shared" ref="K76:K80" si="6">I76-J76</f>
        <v>0</v>
      </c>
    </row>
    <row r="77" spans="1:11" ht="37.5" customHeight="1">
      <c r="A77" s="3">
        <v>3</v>
      </c>
      <c r="B77" s="22" t="s">
        <v>73</v>
      </c>
      <c r="C77" s="61" t="s">
        <v>75</v>
      </c>
      <c r="D77" s="45" t="s">
        <v>280</v>
      </c>
      <c r="E77" s="51" t="s">
        <v>248</v>
      </c>
      <c r="F77" s="7">
        <v>1</v>
      </c>
      <c r="G77" s="7">
        <v>60.2</v>
      </c>
      <c r="H77" s="7"/>
      <c r="I77" s="11">
        <v>138979.4</v>
      </c>
      <c r="J77" s="11">
        <v>138979.4</v>
      </c>
      <c r="K77" s="11">
        <f t="shared" si="6"/>
        <v>0</v>
      </c>
    </row>
    <row r="78" spans="1:11" ht="39" customHeight="1">
      <c r="A78" s="3">
        <v>4</v>
      </c>
      <c r="B78" s="22" t="s">
        <v>73</v>
      </c>
      <c r="C78" s="61" t="s">
        <v>76</v>
      </c>
      <c r="D78" s="45" t="s">
        <v>281</v>
      </c>
      <c r="E78" s="51" t="s">
        <v>248</v>
      </c>
      <c r="F78" s="7">
        <v>1</v>
      </c>
      <c r="G78" s="7">
        <v>38</v>
      </c>
      <c r="H78" s="7"/>
      <c r="I78" s="11">
        <v>87727.86</v>
      </c>
      <c r="J78" s="11">
        <v>87727.86</v>
      </c>
      <c r="K78" s="11">
        <f t="shared" si="6"/>
        <v>0</v>
      </c>
    </row>
    <row r="79" spans="1:11" ht="36" customHeight="1">
      <c r="A79" s="3">
        <v>5</v>
      </c>
      <c r="B79" s="22" t="s">
        <v>73</v>
      </c>
      <c r="C79" s="61" t="s">
        <v>77</v>
      </c>
      <c r="D79" s="45" t="s">
        <v>282</v>
      </c>
      <c r="E79" s="51" t="s">
        <v>248</v>
      </c>
      <c r="F79" s="7">
        <v>1</v>
      </c>
      <c r="G79" s="7">
        <v>37.9</v>
      </c>
      <c r="H79" s="7"/>
      <c r="I79" s="11">
        <v>87497</v>
      </c>
      <c r="J79" s="11">
        <v>87497</v>
      </c>
      <c r="K79" s="11">
        <f t="shared" si="6"/>
        <v>0</v>
      </c>
    </row>
    <row r="80" spans="1:11" ht="35.25" customHeight="1">
      <c r="A80" s="3">
        <v>6</v>
      </c>
      <c r="B80" s="22" t="s">
        <v>73</v>
      </c>
      <c r="C80" s="61" t="s">
        <v>78</v>
      </c>
      <c r="D80" s="45" t="s">
        <v>283</v>
      </c>
      <c r="E80" s="51" t="s">
        <v>248</v>
      </c>
      <c r="F80" s="7">
        <v>1</v>
      </c>
      <c r="G80" s="7">
        <v>35.9</v>
      </c>
      <c r="H80" s="7"/>
      <c r="I80" s="11">
        <v>85677.48</v>
      </c>
      <c r="J80" s="11">
        <v>85677.48</v>
      </c>
      <c r="K80" s="11">
        <f t="shared" si="6"/>
        <v>0</v>
      </c>
    </row>
    <row r="81" spans="1:11" ht="37.5" customHeight="1">
      <c r="A81" s="3">
        <v>7</v>
      </c>
      <c r="B81" s="22" t="s">
        <v>73</v>
      </c>
      <c r="C81" s="61" t="s">
        <v>79</v>
      </c>
      <c r="D81" s="45" t="s">
        <v>284</v>
      </c>
      <c r="E81" s="51" t="s">
        <v>248</v>
      </c>
      <c r="F81" s="7">
        <v>1</v>
      </c>
      <c r="G81" s="7">
        <v>54.5</v>
      </c>
      <c r="H81" s="7"/>
      <c r="I81" s="11">
        <v>130067.48</v>
      </c>
      <c r="J81" s="11">
        <v>130067.48</v>
      </c>
      <c r="K81" s="11">
        <f t="shared" ref="K81:K83" si="7">I81-J81</f>
        <v>0</v>
      </c>
    </row>
    <row r="82" spans="1:11" ht="35.25" customHeight="1">
      <c r="A82" s="3">
        <v>8</v>
      </c>
      <c r="B82" s="22" t="s">
        <v>73</v>
      </c>
      <c r="C82" s="61" t="s">
        <v>80</v>
      </c>
      <c r="D82" s="45" t="s">
        <v>285</v>
      </c>
      <c r="E82" s="51" t="s">
        <v>248</v>
      </c>
      <c r="F82" s="7">
        <v>1</v>
      </c>
      <c r="G82" s="7">
        <v>51.8</v>
      </c>
      <c r="H82" s="7"/>
      <c r="I82" s="11">
        <v>123623.77</v>
      </c>
      <c r="J82" s="11">
        <v>123623.77</v>
      </c>
      <c r="K82" s="11">
        <f t="shared" si="7"/>
        <v>0</v>
      </c>
    </row>
    <row r="83" spans="1:11" ht="34.5" customHeight="1">
      <c r="A83" s="3">
        <v>9</v>
      </c>
      <c r="B83" s="22" t="s">
        <v>73</v>
      </c>
      <c r="C83" s="61" t="s">
        <v>81</v>
      </c>
      <c r="D83" s="45" t="s">
        <v>286</v>
      </c>
      <c r="E83" s="51" t="s">
        <v>248</v>
      </c>
      <c r="F83" s="7">
        <v>1</v>
      </c>
      <c r="G83" s="7">
        <v>51.2</v>
      </c>
      <c r="H83" s="7"/>
      <c r="I83" s="11">
        <v>122191.83</v>
      </c>
      <c r="J83" s="11">
        <v>122191.83</v>
      </c>
      <c r="K83" s="11">
        <f t="shared" si="7"/>
        <v>0</v>
      </c>
    </row>
    <row r="84" spans="1:11" ht="36">
      <c r="A84" s="3">
        <v>10</v>
      </c>
      <c r="B84" s="22" t="s">
        <v>73</v>
      </c>
      <c r="C84" s="61" t="s">
        <v>103</v>
      </c>
      <c r="D84" s="45" t="s">
        <v>287</v>
      </c>
      <c r="E84" s="51" t="s">
        <v>248</v>
      </c>
      <c r="F84" s="7">
        <v>1</v>
      </c>
      <c r="G84" s="7">
        <v>66.3</v>
      </c>
      <c r="H84" s="7"/>
      <c r="I84" s="11">
        <v>73160.27</v>
      </c>
      <c r="J84" s="11">
        <v>73160.27</v>
      </c>
      <c r="K84" s="11">
        <f>I84-J84</f>
        <v>0</v>
      </c>
    </row>
    <row r="85" spans="1:11" s="30" customFormat="1" ht="36.75" customHeight="1">
      <c r="A85" s="3">
        <v>11</v>
      </c>
      <c r="B85" s="12" t="s">
        <v>73</v>
      </c>
      <c r="C85" s="62" t="s">
        <v>104</v>
      </c>
      <c r="D85" s="46" t="s">
        <v>288</v>
      </c>
      <c r="E85" s="51" t="s">
        <v>248</v>
      </c>
      <c r="F85" s="28">
        <v>1</v>
      </c>
      <c r="G85" s="28">
        <v>60.5</v>
      </c>
      <c r="H85" s="28">
        <v>2005</v>
      </c>
      <c r="I85" s="19">
        <v>84838.87</v>
      </c>
      <c r="J85" s="19">
        <v>84838.87</v>
      </c>
      <c r="K85" s="11">
        <f>I85-J85</f>
        <v>0</v>
      </c>
    </row>
    <row r="86" spans="1:11" s="30" customFormat="1" ht="36.75" customHeight="1">
      <c r="A86" s="3">
        <v>12</v>
      </c>
      <c r="B86" s="12" t="s">
        <v>73</v>
      </c>
      <c r="C86" s="62" t="s">
        <v>105</v>
      </c>
      <c r="D86" s="46" t="s">
        <v>289</v>
      </c>
      <c r="E86" s="51" t="s">
        <v>248</v>
      </c>
      <c r="F86" s="28">
        <v>1</v>
      </c>
      <c r="G86" s="28">
        <v>60.8</v>
      </c>
      <c r="H86" s="28">
        <v>2005</v>
      </c>
      <c r="I86" s="19">
        <v>85458.45</v>
      </c>
      <c r="J86" s="19">
        <v>85458.45</v>
      </c>
      <c r="K86" s="11">
        <f>I86-J86</f>
        <v>0</v>
      </c>
    </row>
    <row r="87" spans="1:11" s="30" customFormat="1" ht="36" customHeight="1">
      <c r="A87" s="3">
        <v>13</v>
      </c>
      <c r="B87" s="12" t="s">
        <v>73</v>
      </c>
      <c r="C87" s="62" t="s">
        <v>106</v>
      </c>
      <c r="D87" s="46" t="s">
        <v>290</v>
      </c>
      <c r="E87" s="51" t="s">
        <v>248</v>
      </c>
      <c r="F87" s="28">
        <v>1</v>
      </c>
      <c r="G87" s="28">
        <v>37.5</v>
      </c>
      <c r="H87" s="28">
        <v>2005</v>
      </c>
      <c r="I87" s="19">
        <v>52708.75</v>
      </c>
      <c r="J87" s="19">
        <v>52708.75</v>
      </c>
      <c r="K87" s="11">
        <f t="shared" ref="K87:K107" si="8">I87-J87</f>
        <v>0</v>
      </c>
    </row>
    <row r="88" spans="1:11" s="30" customFormat="1" ht="36" customHeight="1">
      <c r="A88" s="3">
        <v>14</v>
      </c>
      <c r="B88" s="22" t="s">
        <v>73</v>
      </c>
      <c r="C88" s="61" t="s">
        <v>82</v>
      </c>
      <c r="D88" s="45" t="s">
        <v>291</v>
      </c>
      <c r="E88" s="51" t="s">
        <v>248</v>
      </c>
      <c r="F88" s="7">
        <v>1</v>
      </c>
      <c r="G88" s="7">
        <v>50.4</v>
      </c>
      <c r="H88" s="28">
        <v>2005</v>
      </c>
      <c r="I88" s="11">
        <v>1167352.1100000001</v>
      </c>
      <c r="J88" s="11">
        <v>255584.16</v>
      </c>
      <c r="K88" s="11">
        <f t="shared" ref="K88" si="9">I88-J88</f>
        <v>911767.95000000007</v>
      </c>
    </row>
    <row r="89" spans="1:11" ht="36.75" customHeight="1">
      <c r="A89" s="3">
        <v>15</v>
      </c>
      <c r="B89" s="22" t="s">
        <v>73</v>
      </c>
      <c r="C89" s="61" t="s">
        <v>84</v>
      </c>
      <c r="D89" s="45" t="s">
        <v>292</v>
      </c>
      <c r="E89" s="51" t="s">
        <v>248</v>
      </c>
      <c r="F89" s="7">
        <v>1</v>
      </c>
      <c r="G89" s="7">
        <v>70</v>
      </c>
      <c r="H89" s="28">
        <v>2005</v>
      </c>
      <c r="I89" s="11">
        <v>1621322.37</v>
      </c>
      <c r="J89" s="11">
        <v>354978.18</v>
      </c>
      <c r="K89" s="11">
        <f t="shared" si="8"/>
        <v>1266344.1900000002</v>
      </c>
    </row>
    <row r="90" spans="1:11" ht="36.75" customHeight="1">
      <c r="A90" s="3">
        <v>16</v>
      </c>
      <c r="B90" s="22" t="s">
        <v>73</v>
      </c>
      <c r="C90" s="61" t="s">
        <v>85</v>
      </c>
      <c r="D90" s="45" t="s">
        <v>293</v>
      </c>
      <c r="E90" s="51" t="s">
        <v>248</v>
      </c>
      <c r="F90" s="7">
        <v>1</v>
      </c>
      <c r="G90" s="7">
        <v>35.6</v>
      </c>
      <c r="H90" s="28">
        <v>2005</v>
      </c>
      <c r="I90" s="11">
        <v>824558.24</v>
      </c>
      <c r="J90" s="11">
        <v>180531.79</v>
      </c>
      <c r="K90" s="11">
        <f t="shared" si="8"/>
        <v>644026.44999999995</v>
      </c>
    </row>
    <row r="91" spans="1:11" ht="36" customHeight="1">
      <c r="A91" s="3">
        <v>17</v>
      </c>
      <c r="B91" s="22" t="s">
        <v>73</v>
      </c>
      <c r="C91" s="61" t="s">
        <v>86</v>
      </c>
      <c r="D91" s="45" t="s">
        <v>294</v>
      </c>
      <c r="E91" s="51" t="s">
        <v>248</v>
      </c>
      <c r="F91" s="7">
        <v>1</v>
      </c>
      <c r="G91" s="7">
        <v>50.9</v>
      </c>
      <c r="H91" s="28">
        <v>2005</v>
      </c>
      <c r="I91" s="11">
        <v>1178932.98</v>
      </c>
      <c r="J91" s="11">
        <v>258120.2</v>
      </c>
      <c r="K91" s="11">
        <f t="shared" si="8"/>
        <v>920812.78</v>
      </c>
    </row>
    <row r="92" spans="1:11" ht="36" customHeight="1">
      <c r="A92" s="3">
        <v>18</v>
      </c>
      <c r="B92" s="22" t="s">
        <v>73</v>
      </c>
      <c r="C92" s="61" t="s">
        <v>87</v>
      </c>
      <c r="D92" s="45" t="s">
        <v>295</v>
      </c>
      <c r="E92" s="51" t="s">
        <v>248</v>
      </c>
      <c r="F92" s="7">
        <v>1</v>
      </c>
      <c r="G92" s="7">
        <v>70.5</v>
      </c>
      <c r="H92" s="28">
        <v>2005</v>
      </c>
      <c r="I92" s="11">
        <v>1632903.25</v>
      </c>
      <c r="J92" s="11">
        <v>359684.85</v>
      </c>
      <c r="K92" s="11">
        <f t="shared" si="8"/>
        <v>1273218.3999999999</v>
      </c>
    </row>
    <row r="93" spans="1:11" ht="36.75" customHeight="1">
      <c r="A93" s="3">
        <v>19</v>
      </c>
      <c r="B93" s="22" t="s">
        <v>73</v>
      </c>
      <c r="C93" s="61" t="s">
        <v>88</v>
      </c>
      <c r="D93" s="45" t="s">
        <v>296</v>
      </c>
      <c r="E93" s="51" t="s">
        <v>248</v>
      </c>
      <c r="F93" s="7">
        <v>1</v>
      </c>
      <c r="G93" s="7">
        <v>49.8</v>
      </c>
      <c r="H93" s="28">
        <v>2005</v>
      </c>
      <c r="I93" s="11">
        <v>1153455.06</v>
      </c>
      <c r="J93" s="23">
        <v>252541.99</v>
      </c>
      <c r="K93" s="11">
        <f t="shared" si="8"/>
        <v>900913.07000000007</v>
      </c>
    </row>
    <row r="94" spans="1:11" ht="34.5" customHeight="1">
      <c r="A94" s="3">
        <v>20</v>
      </c>
      <c r="B94" s="22" t="s">
        <v>73</v>
      </c>
      <c r="C94" s="61" t="s">
        <v>89</v>
      </c>
      <c r="D94" s="45" t="s">
        <v>297</v>
      </c>
      <c r="E94" s="51" t="s">
        <v>248</v>
      </c>
      <c r="F94" s="7">
        <v>1</v>
      </c>
      <c r="G94" s="7">
        <v>53.6</v>
      </c>
      <c r="H94" s="28">
        <v>2005</v>
      </c>
      <c r="I94" s="23">
        <v>1241469.7</v>
      </c>
      <c r="J94" s="23">
        <v>271812.19</v>
      </c>
      <c r="K94" s="11">
        <f t="shared" si="8"/>
        <v>969657.51</v>
      </c>
    </row>
    <row r="95" spans="1:11" ht="24.75" customHeight="1">
      <c r="A95" s="3">
        <v>21</v>
      </c>
      <c r="B95" s="22" t="s">
        <v>73</v>
      </c>
      <c r="C95" s="61" t="s">
        <v>90</v>
      </c>
      <c r="D95" s="45" t="s">
        <v>298</v>
      </c>
      <c r="E95" s="51" t="s">
        <v>248</v>
      </c>
      <c r="F95" s="7">
        <v>1</v>
      </c>
      <c r="G95" s="7">
        <v>55.1</v>
      </c>
      <c r="H95" s="7"/>
      <c r="I95" s="11">
        <v>375352.09</v>
      </c>
      <c r="J95" s="11">
        <v>375352.09</v>
      </c>
      <c r="K95" s="11">
        <f t="shared" si="8"/>
        <v>0</v>
      </c>
    </row>
    <row r="96" spans="1:11" ht="35.25" customHeight="1">
      <c r="A96" s="3">
        <v>22</v>
      </c>
      <c r="B96" s="22" t="s">
        <v>73</v>
      </c>
      <c r="C96" s="61" t="s">
        <v>91</v>
      </c>
      <c r="D96" s="45" t="s">
        <v>299</v>
      </c>
      <c r="E96" s="51" t="s">
        <v>248</v>
      </c>
      <c r="F96" s="7">
        <v>1</v>
      </c>
      <c r="G96" s="7">
        <v>49.6</v>
      </c>
      <c r="H96" s="7">
        <v>2005</v>
      </c>
      <c r="I96" s="11">
        <v>1148822.71</v>
      </c>
      <c r="J96" s="11">
        <v>326558.40999999997</v>
      </c>
      <c r="K96" s="11">
        <f t="shared" si="8"/>
        <v>822264.3</v>
      </c>
    </row>
    <row r="97" spans="1:11" ht="48">
      <c r="A97" s="3">
        <v>23</v>
      </c>
      <c r="B97" s="22" t="s">
        <v>73</v>
      </c>
      <c r="C97" s="61" t="s">
        <v>107</v>
      </c>
      <c r="D97" s="45" t="s">
        <v>300</v>
      </c>
      <c r="E97" s="51" t="s">
        <v>248</v>
      </c>
      <c r="F97" s="7">
        <v>1</v>
      </c>
      <c r="G97" s="7">
        <v>66.7</v>
      </c>
      <c r="H97" s="7"/>
      <c r="I97" s="11">
        <v>244303.87</v>
      </c>
      <c r="J97" s="11">
        <v>244303.87</v>
      </c>
      <c r="K97" s="11">
        <f t="shared" si="8"/>
        <v>0</v>
      </c>
    </row>
    <row r="98" spans="1:11" ht="36" customHeight="1">
      <c r="A98" s="3">
        <v>24</v>
      </c>
      <c r="B98" s="12" t="s">
        <v>73</v>
      </c>
      <c r="C98" s="62" t="s">
        <v>109</v>
      </c>
      <c r="D98" s="46" t="s">
        <v>301</v>
      </c>
      <c r="E98" s="51" t="s">
        <v>248</v>
      </c>
      <c r="F98" s="28">
        <v>1</v>
      </c>
      <c r="G98" s="28">
        <v>15.2</v>
      </c>
      <c r="H98" s="28"/>
      <c r="I98" s="19">
        <v>81653.67</v>
      </c>
      <c r="J98" s="19">
        <v>81653.67</v>
      </c>
      <c r="K98" s="11">
        <f t="shared" si="8"/>
        <v>0</v>
      </c>
    </row>
    <row r="99" spans="1:11" ht="37.5" customHeight="1">
      <c r="A99" s="3">
        <v>25</v>
      </c>
      <c r="B99" s="12" t="s">
        <v>73</v>
      </c>
      <c r="C99" s="62" t="s">
        <v>110</v>
      </c>
      <c r="D99" s="46" t="s">
        <v>302</v>
      </c>
      <c r="E99" s="51" t="s">
        <v>248</v>
      </c>
      <c r="F99" s="28">
        <v>1</v>
      </c>
      <c r="G99" s="28">
        <v>26</v>
      </c>
      <c r="H99" s="28"/>
      <c r="I99" s="19">
        <v>139670.76</v>
      </c>
      <c r="J99" s="19">
        <v>139670.76</v>
      </c>
      <c r="K99" s="11">
        <f t="shared" si="8"/>
        <v>0</v>
      </c>
    </row>
    <row r="100" spans="1:11" ht="39" customHeight="1">
      <c r="A100" s="3">
        <v>26</v>
      </c>
      <c r="B100" s="12" t="s">
        <v>73</v>
      </c>
      <c r="C100" s="62" t="s">
        <v>111</v>
      </c>
      <c r="D100" s="46" t="s">
        <v>303</v>
      </c>
      <c r="E100" s="51" t="s">
        <v>248</v>
      </c>
      <c r="F100" s="28">
        <v>1</v>
      </c>
      <c r="G100" s="28">
        <v>61.2</v>
      </c>
      <c r="H100" s="28"/>
      <c r="I100" s="19">
        <v>164381.73000000001</v>
      </c>
      <c r="J100" s="19">
        <v>164381.73000000001</v>
      </c>
      <c r="K100" s="11">
        <f t="shared" si="8"/>
        <v>0</v>
      </c>
    </row>
    <row r="101" spans="1:11" ht="36.75" customHeight="1">
      <c r="A101" s="3">
        <v>27</v>
      </c>
      <c r="B101" s="12" t="s">
        <v>73</v>
      </c>
      <c r="C101" s="62" t="s">
        <v>112</v>
      </c>
      <c r="D101" s="46" t="s">
        <v>304</v>
      </c>
      <c r="E101" s="51" t="s">
        <v>248</v>
      </c>
      <c r="F101" s="28">
        <v>1</v>
      </c>
      <c r="G101" s="28">
        <v>61.2</v>
      </c>
      <c r="H101" s="28"/>
      <c r="I101" s="19">
        <v>164381.74</v>
      </c>
      <c r="J101" s="19">
        <v>164381.74</v>
      </c>
      <c r="K101" s="11">
        <f t="shared" si="8"/>
        <v>0</v>
      </c>
    </row>
    <row r="102" spans="1:11" ht="37.5" customHeight="1">
      <c r="A102" s="3">
        <v>28</v>
      </c>
      <c r="B102" s="12" t="s">
        <v>73</v>
      </c>
      <c r="C102" s="62" t="s">
        <v>113</v>
      </c>
      <c r="D102" s="46" t="s">
        <v>305</v>
      </c>
      <c r="E102" s="51" t="s">
        <v>248</v>
      </c>
      <c r="F102" s="28">
        <v>1</v>
      </c>
      <c r="G102" s="28">
        <v>39.200000000000003</v>
      </c>
      <c r="H102" s="28"/>
      <c r="I102" s="19">
        <v>210580.52</v>
      </c>
      <c r="J102" s="19">
        <v>210580.52</v>
      </c>
      <c r="K102" s="11">
        <f t="shared" si="8"/>
        <v>0</v>
      </c>
    </row>
    <row r="103" spans="1:11" ht="36" customHeight="1">
      <c r="A103" s="3">
        <v>29</v>
      </c>
      <c r="B103" s="12" t="s">
        <v>73</v>
      </c>
      <c r="C103" s="62" t="s">
        <v>114</v>
      </c>
      <c r="D103" s="46" t="s">
        <v>306</v>
      </c>
      <c r="E103" s="51" t="s">
        <v>248</v>
      </c>
      <c r="F103" s="28">
        <v>1</v>
      </c>
      <c r="G103" s="28">
        <v>26.8</v>
      </c>
      <c r="H103" s="28"/>
      <c r="I103" s="19">
        <v>34737.660000000003</v>
      </c>
      <c r="J103" s="19">
        <v>34737.660000000003</v>
      </c>
      <c r="K103" s="11">
        <f t="shared" si="8"/>
        <v>0</v>
      </c>
    </row>
    <row r="104" spans="1:11" ht="36" customHeight="1">
      <c r="A104" s="3">
        <v>30</v>
      </c>
      <c r="B104" s="12" t="s">
        <v>73</v>
      </c>
      <c r="C104" s="62" t="s">
        <v>115</v>
      </c>
      <c r="D104" s="46" t="s">
        <v>307</v>
      </c>
      <c r="E104" s="51" t="s">
        <v>248</v>
      </c>
      <c r="F104" s="28">
        <v>1</v>
      </c>
      <c r="G104" s="28">
        <v>52.4</v>
      </c>
      <c r="H104" s="28"/>
      <c r="I104" s="19">
        <v>69211.149999999994</v>
      </c>
      <c r="J104" s="19">
        <v>69211.149999999994</v>
      </c>
      <c r="K104" s="11">
        <f t="shared" si="8"/>
        <v>0</v>
      </c>
    </row>
    <row r="105" spans="1:11" ht="24.75" customHeight="1">
      <c r="A105" s="3">
        <v>31</v>
      </c>
      <c r="B105" s="22" t="s">
        <v>73</v>
      </c>
      <c r="C105" s="61" t="s">
        <v>108</v>
      </c>
      <c r="D105" s="45" t="s">
        <v>308</v>
      </c>
      <c r="E105" s="51" t="s">
        <v>248</v>
      </c>
      <c r="F105" s="7">
        <v>1</v>
      </c>
      <c r="G105" s="7">
        <v>62.7</v>
      </c>
      <c r="H105" s="7"/>
      <c r="I105" s="11">
        <v>137550.09</v>
      </c>
      <c r="J105" s="11">
        <v>102755.31</v>
      </c>
      <c r="K105" s="11">
        <f>I105-J105</f>
        <v>34794.78</v>
      </c>
    </row>
    <row r="106" spans="1:11" ht="24.75" customHeight="1">
      <c r="A106" s="3">
        <v>32</v>
      </c>
      <c r="B106" s="22" t="s">
        <v>73</v>
      </c>
      <c r="C106" s="61" t="s">
        <v>92</v>
      </c>
      <c r="D106" s="45" t="s">
        <v>309</v>
      </c>
      <c r="E106" s="51" t="s">
        <v>248</v>
      </c>
      <c r="F106" s="7">
        <v>1</v>
      </c>
      <c r="G106" s="7">
        <v>63.8</v>
      </c>
      <c r="H106" s="7"/>
      <c r="I106" s="11">
        <v>165072.79</v>
      </c>
      <c r="J106" s="11">
        <v>84066.3</v>
      </c>
      <c r="K106" s="11">
        <f t="shared" si="8"/>
        <v>81006.490000000005</v>
      </c>
    </row>
    <row r="107" spans="1:11" ht="26.25" customHeight="1">
      <c r="A107" s="3">
        <v>33</v>
      </c>
      <c r="B107" s="22" t="s">
        <v>73</v>
      </c>
      <c r="C107" s="61" t="s">
        <v>93</v>
      </c>
      <c r="D107" s="45" t="s">
        <v>310</v>
      </c>
      <c r="E107" s="51" t="s">
        <v>248</v>
      </c>
      <c r="F107" s="7">
        <v>1</v>
      </c>
      <c r="G107" s="7">
        <v>69.7</v>
      </c>
      <c r="H107" s="7"/>
      <c r="I107" s="11">
        <v>151809.66</v>
      </c>
      <c r="J107" s="11">
        <v>77311.31</v>
      </c>
      <c r="K107" s="11">
        <f t="shared" si="8"/>
        <v>74498.350000000006</v>
      </c>
    </row>
    <row r="108" spans="1:11" ht="35.25" customHeight="1">
      <c r="A108" s="3">
        <v>34</v>
      </c>
      <c r="B108" s="12" t="s">
        <v>73</v>
      </c>
      <c r="C108" s="62" t="s">
        <v>116</v>
      </c>
      <c r="D108" s="46" t="s">
        <v>311</v>
      </c>
      <c r="E108" s="51" t="s">
        <v>248</v>
      </c>
      <c r="F108" s="28">
        <v>1</v>
      </c>
      <c r="G108" s="28">
        <v>38.1</v>
      </c>
      <c r="H108" s="28"/>
      <c r="I108" s="19">
        <v>68670.789999999994</v>
      </c>
      <c r="J108" s="19">
        <v>68670.789999999994</v>
      </c>
      <c r="K108" s="11">
        <f>I108-J108</f>
        <v>0</v>
      </c>
    </row>
    <row r="109" spans="1:11" ht="37.5" customHeight="1">
      <c r="A109" s="3">
        <v>35</v>
      </c>
      <c r="B109" s="12" t="s">
        <v>73</v>
      </c>
      <c r="C109" s="62" t="s">
        <v>117</v>
      </c>
      <c r="D109" s="46" t="s">
        <v>312</v>
      </c>
      <c r="E109" s="51" t="s">
        <v>248</v>
      </c>
      <c r="F109" s="28">
        <v>1</v>
      </c>
      <c r="G109" s="28">
        <v>56.8</v>
      </c>
      <c r="H109" s="28"/>
      <c r="I109" s="19">
        <v>258761.12</v>
      </c>
      <c r="J109" s="19">
        <v>258761.12</v>
      </c>
      <c r="K109" s="11">
        <f t="shared" ref="K109:K114" si="10">I109-J109</f>
        <v>0</v>
      </c>
    </row>
    <row r="110" spans="1:11" ht="26.25" customHeight="1">
      <c r="A110" s="3">
        <v>36</v>
      </c>
      <c r="B110" s="22" t="s">
        <v>73</v>
      </c>
      <c r="C110" s="61" t="s">
        <v>94</v>
      </c>
      <c r="D110" s="45" t="s">
        <v>313</v>
      </c>
      <c r="E110" s="51" t="s">
        <v>248</v>
      </c>
      <c r="F110" s="28">
        <v>1</v>
      </c>
      <c r="G110" s="28">
        <v>59.3</v>
      </c>
      <c r="H110" s="7"/>
      <c r="I110" s="11">
        <v>81399.19</v>
      </c>
      <c r="J110" s="11">
        <v>81399.19</v>
      </c>
      <c r="K110" s="11">
        <f t="shared" si="10"/>
        <v>0</v>
      </c>
    </row>
    <row r="111" spans="1:11" ht="25.5" customHeight="1">
      <c r="A111" s="3">
        <v>37</v>
      </c>
      <c r="B111" s="22" t="s">
        <v>73</v>
      </c>
      <c r="C111" s="61" t="s">
        <v>95</v>
      </c>
      <c r="D111" s="45" t="s">
        <v>314</v>
      </c>
      <c r="E111" s="51" t="s">
        <v>248</v>
      </c>
      <c r="F111" s="28">
        <v>1</v>
      </c>
      <c r="G111" s="28">
        <v>29.1</v>
      </c>
      <c r="H111" s="7"/>
      <c r="I111" s="11">
        <v>39217.160000000003</v>
      </c>
      <c r="J111" s="11">
        <v>39217.160000000003</v>
      </c>
      <c r="K111" s="11">
        <f t="shared" si="10"/>
        <v>0</v>
      </c>
    </row>
    <row r="112" spans="1:11" ht="24" customHeight="1">
      <c r="A112" s="3">
        <v>38</v>
      </c>
      <c r="B112" s="22" t="s">
        <v>73</v>
      </c>
      <c r="C112" s="61" t="s">
        <v>96</v>
      </c>
      <c r="D112" s="45" t="s">
        <v>315</v>
      </c>
      <c r="E112" s="51" t="s">
        <v>248</v>
      </c>
      <c r="F112" s="7">
        <v>1</v>
      </c>
      <c r="G112" s="7">
        <v>37.200000000000003</v>
      </c>
      <c r="H112" s="7"/>
      <c r="I112" s="11">
        <v>53210.58</v>
      </c>
      <c r="J112" s="11">
        <v>53210.58</v>
      </c>
      <c r="K112" s="11">
        <f t="shared" si="10"/>
        <v>0</v>
      </c>
    </row>
    <row r="113" spans="1:11" ht="27" customHeight="1">
      <c r="A113" s="3">
        <v>39</v>
      </c>
      <c r="B113" s="22" t="s">
        <v>73</v>
      </c>
      <c r="C113" s="61" t="s">
        <v>97</v>
      </c>
      <c r="D113" s="45" t="s">
        <v>316</v>
      </c>
      <c r="E113" s="51" t="s">
        <v>248</v>
      </c>
      <c r="F113" s="7">
        <v>1</v>
      </c>
      <c r="G113" s="7">
        <v>29.1</v>
      </c>
      <c r="H113" s="7"/>
      <c r="I113" s="11">
        <v>41624.410000000003</v>
      </c>
      <c r="J113" s="11">
        <v>41624.410000000003</v>
      </c>
      <c r="K113" s="11">
        <f t="shared" si="10"/>
        <v>0</v>
      </c>
    </row>
    <row r="114" spans="1:11" ht="27" customHeight="1">
      <c r="A114" s="3">
        <v>40</v>
      </c>
      <c r="B114" s="22" t="s">
        <v>73</v>
      </c>
      <c r="C114" s="61" t="s">
        <v>98</v>
      </c>
      <c r="D114" s="45" t="s">
        <v>317</v>
      </c>
      <c r="E114" s="51" t="s">
        <v>248</v>
      </c>
      <c r="F114" s="28">
        <v>1</v>
      </c>
      <c r="G114" s="28"/>
      <c r="H114" s="7"/>
      <c r="I114" s="11">
        <v>77625.72</v>
      </c>
      <c r="J114" s="11">
        <v>77625.72</v>
      </c>
      <c r="K114" s="11">
        <f t="shared" si="10"/>
        <v>0</v>
      </c>
    </row>
    <row r="115" spans="1:11" ht="36.75" customHeight="1">
      <c r="A115" s="3">
        <v>41</v>
      </c>
      <c r="B115" s="22" t="s">
        <v>73</v>
      </c>
      <c r="C115" s="61" t="s">
        <v>99</v>
      </c>
      <c r="D115" s="45" t="s">
        <v>318</v>
      </c>
      <c r="E115" s="51" t="s">
        <v>248</v>
      </c>
      <c r="F115" s="7">
        <v>1</v>
      </c>
      <c r="G115" s="7">
        <v>29</v>
      </c>
      <c r="H115" s="7"/>
      <c r="I115" s="11">
        <v>185246.64</v>
      </c>
      <c r="J115" s="11">
        <v>185246.64</v>
      </c>
      <c r="K115" s="11">
        <f>I115-J115</f>
        <v>0</v>
      </c>
    </row>
    <row r="116" spans="1:11" ht="36" customHeight="1">
      <c r="A116" s="3">
        <v>42</v>
      </c>
      <c r="B116" s="22" t="s">
        <v>73</v>
      </c>
      <c r="C116" s="61" t="s">
        <v>100</v>
      </c>
      <c r="D116" s="45" t="s">
        <v>319</v>
      </c>
      <c r="E116" s="51" t="s">
        <v>248</v>
      </c>
      <c r="F116" s="7">
        <v>1</v>
      </c>
      <c r="G116" s="7">
        <v>47.1</v>
      </c>
      <c r="H116" s="7"/>
      <c r="I116" s="11">
        <v>98093.28</v>
      </c>
      <c r="J116" s="11">
        <v>98093.28</v>
      </c>
      <c r="K116" s="11">
        <f t="shared" ref="K116:K122" si="11">I116-J116</f>
        <v>0</v>
      </c>
    </row>
    <row r="117" spans="1:11" ht="35.25" customHeight="1">
      <c r="A117" s="3">
        <v>43</v>
      </c>
      <c r="B117" s="22" t="s">
        <v>73</v>
      </c>
      <c r="C117" s="61" t="s">
        <v>101</v>
      </c>
      <c r="D117" s="45" t="s">
        <v>320</v>
      </c>
      <c r="E117" s="51" t="s">
        <v>248</v>
      </c>
      <c r="F117" s="7">
        <v>1</v>
      </c>
      <c r="G117" s="7">
        <v>20.9</v>
      </c>
      <c r="H117" s="7"/>
      <c r="I117" s="11">
        <v>46672.73</v>
      </c>
      <c r="J117" s="11">
        <v>46672.73</v>
      </c>
      <c r="K117" s="11">
        <f t="shared" si="11"/>
        <v>0</v>
      </c>
    </row>
    <row r="118" spans="1:11" ht="35.25" customHeight="1">
      <c r="A118" s="3">
        <v>44</v>
      </c>
      <c r="B118" s="22" t="s">
        <v>73</v>
      </c>
      <c r="C118" s="61" t="s">
        <v>102</v>
      </c>
      <c r="D118" s="45" t="s">
        <v>321</v>
      </c>
      <c r="E118" s="51" t="s">
        <v>248</v>
      </c>
      <c r="F118" s="7">
        <v>1</v>
      </c>
      <c r="G118" s="7">
        <v>34.299999999999997</v>
      </c>
      <c r="H118" s="7"/>
      <c r="I118" s="11">
        <v>72598.45</v>
      </c>
      <c r="J118" s="11">
        <v>72598.45</v>
      </c>
      <c r="K118" s="11">
        <f t="shared" si="11"/>
        <v>0</v>
      </c>
    </row>
    <row r="119" spans="1:11" ht="36.75" customHeight="1">
      <c r="A119" s="3">
        <v>45</v>
      </c>
      <c r="B119" s="12" t="s">
        <v>73</v>
      </c>
      <c r="C119" s="62" t="s">
        <v>83</v>
      </c>
      <c r="D119" s="46" t="s">
        <v>322</v>
      </c>
      <c r="E119" s="51" t="s">
        <v>248</v>
      </c>
      <c r="F119" s="28">
        <v>1</v>
      </c>
      <c r="G119" s="28">
        <v>50.3</v>
      </c>
      <c r="H119" s="28"/>
      <c r="I119" s="19">
        <v>53338.2</v>
      </c>
      <c r="J119" s="19">
        <v>53338.2</v>
      </c>
      <c r="K119" s="11">
        <f t="shared" si="11"/>
        <v>0</v>
      </c>
    </row>
    <row r="120" spans="1:11" ht="36" customHeight="1">
      <c r="A120" s="3">
        <v>46</v>
      </c>
      <c r="B120" s="12" t="s">
        <v>73</v>
      </c>
      <c r="C120" s="62" t="s">
        <v>118</v>
      </c>
      <c r="D120" s="46" t="s">
        <v>323</v>
      </c>
      <c r="E120" s="51" t="s">
        <v>248</v>
      </c>
      <c r="F120" s="28">
        <v>1</v>
      </c>
      <c r="G120" s="28">
        <v>52.7</v>
      </c>
      <c r="H120" s="28"/>
      <c r="I120" s="19">
        <v>111766.33</v>
      </c>
      <c r="J120" s="19">
        <v>111766.33</v>
      </c>
      <c r="K120" s="11">
        <f t="shared" si="11"/>
        <v>0</v>
      </c>
    </row>
    <row r="121" spans="1:11" ht="36">
      <c r="A121" s="3">
        <v>47</v>
      </c>
      <c r="B121" s="12" t="s">
        <v>73</v>
      </c>
      <c r="C121" s="62" t="s">
        <v>119</v>
      </c>
      <c r="D121" s="46" t="s">
        <v>324</v>
      </c>
      <c r="E121" s="51" t="s">
        <v>248</v>
      </c>
      <c r="F121" s="28">
        <v>1</v>
      </c>
      <c r="G121" s="28">
        <v>39.1</v>
      </c>
      <c r="H121" s="28"/>
      <c r="I121" s="19">
        <v>19741.14</v>
      </c>
      <c r="J121" s="19">
        <v>19741.14</v>
      </c>
      <c r="K121" s="11">
        <f t="shared" si="11"/>
        <v>0</v>
      </c>
    </row>
    <row r="122" spans="1:11" ht="36" customHeight="1">
      <c r="A122" s="3">
        <v>48</v>
      </c>
      <c r="B122" s="12" t="s">
        <v>73</v>
      </c>
      <c r="C122" s="62" t="s">
        <v>120</v>
      </c>
      <c r="D122" s="46" t="s">
        <v>325</v>
      </c>
      <c r="E122" s="51" t="s">
        <v>248</v>
      </c>
      <c r="F122" s="28">
        <v>1</v>
      </c>
      <c r="G122" s="28">
        <v>33.799999999999997</v>
      </c>
      <c r="H122" s="28"/>
      <c r="I122" s="19">
        <v>69908.28</v>
      </c>
      <c r="J122" s="19">
        <v>69908.28</v>
      </c>
      <c r="K122" s="11">
        <f t="shared" si="11"/>
        <v>0</v>
      </c>
    </row>
    <row r="123" spans="1:11" ht="27.75" customHeight="1">
      <c r="A123" s="3">
        <v>49</v>
      </c>
      <c r="B123" s="31" t="s">
        <v>21</v>
      </c>
      <c r="C123" s="63" t="s">
        <v>218</v>
      </c>
      <c r="D123" s="46" t="s">
        <v>326</v>
      </c>
      <c r="E123" s="51" t="s">
        <v>249</v>
      </c>
      <c r="F123" s="28">
        <v>1</v>
      </c>
      <c r="G123" s="28">
        <v>41</v>
      </c>
      <c r="H123" s="28">
        <v>1982</v>
      </c>
      <c r="I123" s="19">
        <v>59504.22</v>
      </c>
      <c r="J123" s="19">
        <v>59504.22</v>
      </c>
      <c r="K123" s="11">
        <f>I123-J123</f>
        <v>0</v>
      </c>
    </row>
    <row r="124" spans="1:11" ht="27.75" customHeight="1">
      <c r="A124" s="3">
        <v>50</v>
      </c>
      <c r="B124" s="31" t="s">
        <v>21</v>
      </c>
      <c r="C124" s="63" t="s">
        <v>219</v>
      </c>
      <c r="D124" s="46" t="s">
        <v>327</v>
      </c>
      <c r="E124" s="51" t="s">
        <v>249</v>
      </c>
      <c r="F124" s="28">
        <v>1</v>
      </c>
      <c r="G124" s="28">
        <v>131.5</v>
      </c>
      <c r="H124" s="28"/>
      <c r="I124" s="19">
        <v>662400</v>
      </c>
      <c r="J124" s="19">
        <v>288832.5</v>
      </c>
      <c r="K124" s="11">
        <f>I124-J124</f>
        <v>373567.5</v>
      </c>
    </row>
    <row r="125" spans="1:11" ht="29.25" customHeight="1">
      <c r="A125" s="3">
        <v>51</v>
      </c>
      <c r="B125" s="31" t="s">
        <v>500</v>
      </c>
      <c r="C125" s="63" t="s">
        <v>501</v>
      </c>
      <c r="D125" s="46" t="s">
        <v>503</v>
      </c>
      <c r="E125" s="51">
        <v>110001090</v>
      </c>
      <c r="F125" s="28">
        <v>1</v>
      </c>
      <c r="G125" s="28">
        <v>40</v>
      </c>
      <c r="H125" s="28">
        <v>1974</v>
      </c>
      <c r="I125" s="19">
        <v>187818.4</v>
      </c>
      <c r="J125" s="19">
        <v>187818.4</v>
      </c>
      <c r="K125" s="11">
        <f>I125-J125</f>
        <v>0</v>
      </c>
    </row>
    <row r="126" spans="1:11" ht="30" customHeight="1">
      <c r="A126" s="3">
        <v>52</v>
      </c>
      <c r="B126" s="24" t="s">
        <v>121</v>
      </c>
      <c r="C126" s="24" t="s">
        <v>122</v>
      </c>
      <c r="D126" s="45" t="s">
        <v>328</v>
      </c>
      <c r="E126" s="24">
        <v>124527315</v>
      </c>
      <c r="F126" s="7">
        <v>1</v>
      </c>
      <c r="G126" s="7">
        <v>250</v>
      </c>
      <c r="H126" s="7"/>
      <c r="I126" s="11">
        <v>0</v>
      </c>
      <c r="J126" s="11">
        <v>0</v>
      </c>
      <c r="K126" s="11">
        <f t="shared" ref="K126:K167" si="12">I126-J126</f>
        <v>0</v>
      </c>
    </row>
    <row r="127" spans="1:11" ht="24">
      <c r="A127" s="3">
        <v>53</v>
      </c>
      <c r="B127" s="24" t="s">
        <v>121</v>
      </c>
      <c r="C127" s="24" t="s">
        <v>155</v>
      </c>
      <c r="D127" s="45" t="s">
        <v>329</v>
      </c>
      <c r="E127" s="24">
        <v>124527315</v>
      </c>
      <c r="F127" s="7">
        <v>1</v>
      </c>
      <c r="G127" s="7">
        <v>1300</v>
      </c>
      <c r="H127" s="7"/>
      <c r="I127" s="11">
        <v>0</v>
      </c>
      <c r="J127" s="11">
        <v>0</v>
      </c>
      <c r="K127" s="11">
        <f t="shared" si="12"/>
        <v>0</v>
      </c>
    </row>
    <row r="128" spans="1:11" ht="27" customHeight="1">
      <c r="A128" s="3">
        <v>54</v>
      </c>
      <c r="B128" s="24" t="s">
        <v>121</v>
      </c>
      <c r="C128" s="24" t="s">
        <v>480</v>
      </c>
      <c r="D128" s="45" t="s">
        <v>330</v>
      </c>
      <c r="E128" s="24">
        <v>124527315</v>
      </c>
      <c r="F128" s="7">
        <v>1</v>
      </c>
      <c r="G128" s="7">
        <v>600</v>
      </c>
      <c r="H128" s="7"/>
      <c r="I128" s="11">
        <v>0</v>
      </c>
      <c r="J128" s="11">
        <v>0</v>
      </c>
      <c r="K128" s="11">
        <f t="shared" si="12"/>
        <v>0</v>
      </c>
    </row>
    <row r="129" spans="1:11" ht="25.5" customHeight="1">
      <c r="A129" s="3">
        <v>55</v>
      </c>
      <c r="B129" s="24" t="s">
        <v>121</v>
      </c>
      <c r="C129" s="24" t="s">
        <v>156</v>
      </c>
      <c r="D129" s="45" t="s">
        <v>331</v>
      </c>
      <c r="E129" s="24">
        <v>124527315</v>
      </c>
      <c r="F129" s="7">
        <v>1</v>
      </c>
      <c r="G129" s="7">
        <v>50</v>
      </c>
      <c r="H129" s="7"/>
      <c r="I129" s="11">
        <v>0</v>
      </c>
      <c r="J129" s="11">
        <v>0</v>
      </c>
      <c r="K129" s="11">
        <f t="shared" si="12"/>
        <v>0</v>
      </c>
    </row>
    <row r="130" spans="1:11" ht="24" customHeight="1">
      <c r="A130" s="3">
        <v>56</v>
      </c>
      <c r="B130" s="24" t="s">
        <v>121</v>
      </c>
      <c r="C130" s="24" t="s">
        <v>157</v>
      </c>
      <c r="D130" s="45" t="s">
        <v>332</v>
      </c>
      <c r="E130" s="24">
        <v>124527315</v>
      </c>
      <c r="F130" s="7">
        <v>1</v>
      </c>
      <c r="G130" s="7">
        <v>300</v>
      </c>
      <c r="H130" s="7"/>
      <c r="I130" s="11">
        <v>0</v>
      </c>
      <c r="J130" s="11">
        <v>0</v>
      </c>
      <c r="K130" s="11">
        <f t="shared" si="12"/>
        <v>0</v>
      </c>
    </row>
    <row r="131" spans="1:11" ht="24">
      <c r="A131" s="3">
        <v>57</v>
      </c>
      <c r="B131" s="24" t="s">
        <v>123</v>
      </c>
      <c r="C131" s="24" t="s">
        <v>40</v>
      </c>
      <c r="D131" s="45" t="s">
        <v>333</v>
      </c>
      <c r="E131" s="24">
        <v>124527315</v>
      </c>
      <c r="F131" s="7">
        <v>1</v>
      </c>
      <c r="G131" s="7">
        <v>220</v>
      </c>
      <c r="H131" s="7"/>
      <c r="I131" s="11">
        <v>0</v>
      </c>
      <c r="J131" s="11">
        <v>0</v>
      </c>
      <c r="K131" s="11">
        <f t="shared" si="12"/>
        <v>0</v>
      </c>
    </row>
    <row r="132" spans="1:11">
      <c r="A132" s="3">
        <v>58</v>
      </c>
      <c r="B132" s="24" t="s">
        <v>124</v>
      </c>
      <c r="C132" s="24" t="s">
        <v>142</v>
      </c>
      <c r="D132" s="45" t="s">
        <v>334</v>
      </c>
      <c r="E132" s="24">
        <v>124527315</v>
      </c>
      <c r="F132" s="7">
        <v>1</v>
      </c>
      <c r="G132" s="7">
        <v>400</v>
      </c>
      <c r="H132" s="7"/>
      <c r="I132" s="11">
        <v>0</v>
      </c>
      <c r="J132" s="11">
        <v>0</v>
      </c>
      <c r="K132" s="11">
        <f t="shared" si="12"/>
        <v>0</v>
      </c>
    </row>
    <row r="133" spans="1:11">
      <c r="A133" s="3">
        <v>59</v>
      </c>
      <c r="B133" s="24" t="s">
        <v>125</v>
      </c>
      <c r="C133" s="24" t="s">
        <v>158</v>
      </c>
      <c r="D133" s="45" t="s">
        <v>335</v>
      </c>
      <c r="E133" s="24">
        <v>124527315</v>
      </c>
      <c r="F133" s="7">
        <v>1</v>
      </c>
      <c r="G133" s="7">
        <v>300</v>
      </c>
      <c r="H133" s="7"/>
      <c r="I133" s="11">
        <v>0</v>
      </c>
      <c r="J133" s="11">
        <v>0</v>
      </c>
      <c r="K133" s="11">
        <f t="shared" si="12"/>
        <v>0</v>
      </c>
    </row>
    <row r="134" spans="1:11" ht="15" customHeight="1">
      <c r="A134" s="3">
        <v>60</v>
      </c>
      <c r="B134" s="24" t="s">
        <v>121</v>
      </c>
      <c r="C134" s="24" t="s">
        <v>159</v>
      </c>
      <c r="D134" s="45" t="s">
        <v>336</v>
      </c>
      <c r="E134" s="24">
        <v>124527315</v>
      </c>
      <c r="F134" s="7">
        <v>1</v>
      </c>
      <c r="G134" s="7">
        <v>2300</v>
      </c>
      <c r="H134" s="7"/>
      <c r="I134" s="11">
        <v>0</v>
      </c>
      <c r="J134" s="11">
        <v>0</v>
      </c>
      <c r="K134" s="11">
        <f t="shared" si="12"/>
        <v>0</v>
      </c>
    </row>
    <row r="135" spans="1:11" ht="15" customHeight="1">
      <c r="A135" s="3">
        <v>61</v>
      </c>
      <c r="B135" s="24" t="s">
        <v>121</v>
      </c>
      <c r="C135" s="24" t="s">
        <v>160</v>
      </c>
      <c r="D135" s="45" t="s">
        <v>337</v>
      </c>
      <c r="E135" s="24">
        <v>124527315</v>
      </c>
      <c r="F135" s="7">
        <v>1</v>
      </c>
      <c r="G135" s="7">
        <v>1150</v>
      </c>
      <c r="H135" s="7"/>
      <c r="I135" s="11">
        <v>0</v>
      </c>
      <c r="J135" s="11">
        <v>0</v>
      </c>
      <c r="K135" s="11">
        <f t="shared" si="12"/>
        <v>0</v>
      </c>
    </row>
    <row r="136" spans="1:11" ht="24">
      <c r="A136" s="3">
        <v>62</v>
      </c>
      <c r="B136" s="24" t="s">
        <v>121</v>
      </c>
      <c r="C136" s="24" t="s">
        <v>161</v>
      </c>
      <c r="D136" s="45" t="s">
        <v>338</v>
      </c>
      <c r="E136" s="24">
        <v>124527315</v>
      </c>
      <c r="F136" s="7">
        <v>1</v>
      </c>
      <c r="G136" s="7">
        <v>1200</v>
      </c>
      <c r="H136" s="7"/>
      <c r="I136" s="11">
        <v>0</v>
      </c>
      <c r="J136" s="11">
        <v>0</v>
      </c>
      <c r="K136" s="11">
        <f t="shared" si="12"/>
        <v>0</v>
      </c>
    </row>
    <row r="137" spans="1:11" ht="24">
      <c r="A137" s="3">
        <v>63</v>
      </c>
      <c r="B137" s="24" t="s">
        <v>121</v>
      </c>
      <c r="C137" s="24" t="s">
        <v>162</v>
      </c>
      <c r="D137" s="45" t="s">
        <v>339</v>
      </c>
      <c r="E137" s="24">
        <v>124527315</v>
      </c>
      <c r="F137" s="7">
        <v>1</v>
      </c>
      <c r="G137" s="7">
        <v>1050</v>
      </c>
      <c r="H137" s="7"/>
      <c r="I137" s="11">
        <v>0</v>
      </c>
      <c r="J137" s="11">
        <v>0</v>
      </c>
      <c r="K137" s="11">
        <f t="shared" si="12"/>
        <v>0</v>
      </c>
    </row>
    <row r="138" spans="1:11" ht="24">
      <c r="A138" s="3">
        <v>64</v>
      </c>
      <c r="B138" s="24" t="s">
        <v>121</v>
      </c>
      <c r="C138" s="24" t="s">
        <v>163</v>
      </c>
      <c r="D138" s="45" t="s">
        <v>340</v>
      </c>
      <c r="E138" s="24">
        <v>124527315</v>
      </c>
      <c r="F138" s="7">
        <v>1</v>
      </c>
      <c r="G138" s="7">
        <v>550</v>
      </c>
      <c r="H138" s="7"/>
      <c r="I138" s="11">
        <v>0</v>
      </c>
      <c r="J138" s="11">
        <v>0</v>
      </c>
      <c r="K138" s="11">
        <f t="shared" si="12"/>
        <v>0</v>
      </c>
    </row>
    <row r="139" spans="1:11" ht="24">
      <c r="A139" s="3">
        <v>65</v>
      </c>
      <c r="B139" s="24" t="s">
        <v>121</v>
      </c>
      <c r="C139" s="24" t="s">
        <v>164</v>
      </c>
      <c r="D139" s="45" t="s">
        <v>341</v>
      </c>
      <c r="E139" s="24">
        <v>124527315</v>
      </c>
      <c r="F139" s="7">
        <v>1</v>
      </c>
      <c r="G139" s="7">
        <v>200</v>
      </c>
      <c r="H139" s="7"/>
      <c r="I139" s="11">
        <v>0</v>
      </c>
      <c r="J139" s="11">
        <v>0</v>
      </c>
      <c r="K139" s="11">
        <f t="shared" si="12"/>
        <v>0</v>
      </c>
    </row>
    <row r="140" spans="1:11" ht="24">
      <c r="A140" s="3">
        <v>66</v>
      </c>
      <c r="B140" s="24" t="s">
        <v>121</v>
      </c>
      <c r="C140" s="24" t="s">
        <v>165</v>
      </c>
      <c r="D140" s="45" t="s">
        <v>342</v>
      </c>
      <c r="E140" s="24">
        <v>124527315</v>
      </c>
      <c r="F140" s="7">
        <v>1</v>
      </c>
      <c r="G140" s="7">
        <v>530</v>
      </c>
      <c r="H140" s="7"/>
      <c r="I140" s="11">
        <v>0</v>
      </c>
      <c r="J140" s="11">
        <v>0</v>
      </c>
      <c r="K140" s="11">
        <f t="shared" si="12"/>
        <v>0</v>
      </c>
    </row>
    <row r="141" spans="1:11" ht="24">
      <c r="A141" s="3">
        <v>67</v>
      </c>
      <c r="B141" s="24" t="s">
        <v>121</v>
      </c>
      <c r="C141" s="24" t="s">
        <v>166</v>
      </c>
      <c r="D141" s="45" t="s">
        <v>343</v>
      </c>
      <c r="E141" s="24">
        <v>124527315</v>
      </c>
      <c r="F141" s="7">
        <v>1</v>
      </c>
      <c r="G141" s="7">
        <v>900</v>
      </c>
      <c r="H141" s="7"/>
      <c r="I141" s="11">
        <v>0</v>
      </c>
      <c r="J141" s="11">
        <v>0</v>
      </c>
      <c r="K141" s="11">
        <f t="shared" si="12"/>
        <v>0</v>
      </c>
    </row>
    <row r="142" spans="1:11" ht="24">
      <c r="A142" s="3">
        <v>68</v>
      </c>
      <c r="B142" s="24" t="s">
        <v>121</v>
      </c>
      <c r="C142" s="24" t="s">
        <v>167</v>
      </c>
      <c r="D142" s="45" t="s">
        <v>344</v>
      </c>
      <c r="E142" s="24">
        <v>124527315</v>
      </c>
      <c r="F142" s="7">
        <v>1</v>
      </c>
      <c r="G142" s="7">
        <v>2050</v>
      </c>
      <c r="H142" s="7"/>
      <c r="I142" s="11">
        <v>0</v>
      </c>
      <c r="J142" s="11">
        <v>0</v>
      </c>
      <c r="K142" s="11">
        <f t="shared" si="12"/>
        <v>0</v>
      </c>
    </row>
    <row r="143" spans="1:11" ht="24">
      <c r="A143" s="3">
        <v>69</v>
      </c>
      <c r="B143" s="24" t="s">
        <v>121</v>
      </c>
      <c r="C143" s="24" t="s">
        <v>168</v>
      </c>
      <c r="D143" s="45" t="s">
        <v>345</v>
      </c>
      <c r="E143" s="24">
        <v>124527315</v>
      </c>
      <c r="F143" s="7">
        <v>1</v>
      </c>
      <c r="G143" s="7">
        <v>330</v>
      </c>
      <c r="H143" s="7"/>
      <c r="I143" s="11">
        <v>0</v>
      </c>
      <c r="J143" s="11">
        <v>0</v>
      </c>
      <c r="K143" s="11">
        <f t="shared" si="12"/>
        <v>0</v>
      </c>
    </row>
    <row r="144" spans="1:11" ht="27" customHeight="1">
      <c r="A144" s="3">
        <v>70</v>
      </c>
      <c r="B144" s="24" t="s">
        <v>121</v>
      </c>
      <c r="C144" s="24" t="s">
        <v>169</v>
      </c>
      <c r="D144" s="45" t="s">
        <v>346</v>
      </c>
      <c r="E144" s="24">
        <v>124527315</v>
      </c>
      <c r="F144" s="7">
        <v>1</v>
      </c>
      <c r="G144" s="7">
        <v>900</v>
      </c>
      <c r="H144" s="7"/>
      <c r="I144" s="11">
        <v>0</v>
      </c>
      <c r="J144" s="11">
        <v>0</v>
      </c>
      <c r="K144" s="11">
        <f t="shared" si="12"/>
        <v>0</v>
      </c>
    </row>
    <row r="145" spans="1:11" ht="24">
      <c r="A145" s="3">
        <v>71</v>
      </c>
      <c r="B145" s="24" t="s">
        <v>121</v>
      </c>
      <c r="C145" s="24" t="s">
        <v>170</v>
      </c>
      <c r="D145" s="45" t="s">
        <v>347</v>
      </c>
      <c r="E145" s="24">
        <v>124527315</v>
      </c>
      <c r="F145" s="7">
        <v>1</v>
      </c>
      <c r="G145" s="7">
        <v>730</v>
      </c>
      <c r="H145" s="7"/>
      <c r="I145" s="11">
        <v>0</v>
      </c>
      <c r="J145" s="11">
        <v>0</v>
      </c>
      <c r="K145" s="11">
        <f t="shared" si="12"/>
        <v>0</v>
      </c>
    </row>
    <row r="146" spans="1:11" ht="24">
      <c r="A146" s="3">
        <v>72</v>
      </c>
      <c r="B146" s="24" t="s">
        <v>121</v>
      </c>
      <c r="C146" s="24" t="s">
        <v>171</v>
      </c>
      <c r="D146" s="45" t="s">
        <v>348</v>
      </c>
      <c r="E146" s="24">
        <v>124527315</v>
      </c>
      <c r="F146" s="7">
        <v>1</v>
      </c>
      <c r="G146" s="7">
        <v>730</v>
      </c>
      <c r="H146" s="7"/>
      <c r="I146" s="11">
        <v>0</v>
      </c>
      <c r="J146" s="11">
        <v>0</v>
      </c>
      <c r="K146" s="11">
        <f t="shared" si="12"/>
        <v>0</v>
      </c>
    </row>
    <row r="147" spans="1:11">
      <c r="A147" s="3">
        <v>73</v>
      </c>
      <c r="B147" s="5" t="s">
        <v>126</v>
      </c>
      <c r="C147" s="24"/>
      <c r="D147" s="45" t="s">
        <v>349</v>
      </c>
      <c r="E147" s="24">
        <v>124527315</v>
      </c>
      <c r="F147" s="7">
        <v>1</v>
      </c>
      <c r="G147" s="7"/>
      <c r="H147" s="7"/>
      <c r="I147" s="11">
        <v>0</v>
      </c>
      <c r="J147" s="11">
        <v>0</v>
      </c>
      <c r="K147" s="11">
        <f t="shared" si="12"/>
        <v>0</v>
      </c>
    </row>
    <row r="148" spans="1:11">
      <c r="A148" s="3">
        <v>74</v>
      </c>
      <c r="B148" s="5" t="s">
        <v>127</v>
      </c>
      <c r="C148" s="24" t="s">
        <v>142</v>
      </c>
      <c r="D148" s="45" t="s">
        <v>350</v>
      </c>
      <c r="E148" s="24">
        <v>124527315</v>
      </c>
      <c r="F148" s="7">
        <v>1</v>
      </c>
      <c r="G148" s="7">
        <v>150</v>
      </c>
      <c r="H148" s="7"/>
      <c r="I148" s="11">
        <v>0</v>
      </c>
      <c r="J148" s="11">
        <v>0</v>
      </c>
      <c r="K148" s="11">
        <f t="shared" si="12"/>
        <v>0</v>
      </c>
    </row>
    <row r="149" spans="1:11" ht="24.75">
      <c r="A149" s="3">
        <v>75</v>
      </c>
      <c r="B149" s="6" t="s">
        <v>128</v>
      </c>
      <c r="C149" s="24" t="s">
        <v>142</v>
      </c>
      <c r="D149" s="45" t="s">
        <v>351</v>
      </c>
      <c r="E149" s="24">
        <v>124527315</v>
      </c>
      <c r="F149" s="7">
        <v>1</v>
      </c>
      <c r="G149" s="7">
        <v>100</v>
      </c>
      <c r="H149" s="7"/>
      <c r="I149" s="11">
        <v>0</v>
      </c>
      <c r="J149" s="11">
        <v>0</v>
      </c>
      <c r="K149" s="11">
        <f t="shared" si="12"/>
        <v>0</v>
      </c>
    </row>
    <row r="150" spans="1:11" ht="24.75">
      <c r="A150" s="3">
        <v>76</v>
      </c>
      <c r="B150" s="6" t="s">
        <v>129</v>
      </c>
      <c r="C150" s="24" t="s">
        <v>142</v>
      </c>
      <c r="D150" s="45" t="s">
        <v>352</v>
      </c>
      <c r="E150" s="24">
        <v>124527315</v>
      </c>
      <c r="F150" s="7">
        <v>1</v>
      </c>
      <c r="G150" s="7">
        <v>100</v>
      </c>
      <c r="H150" s="7"/>
      <c r="I150" s="11">
        <v>0</v>
      </c>
      <c r="J150" s="11">
        <v>0</v>
      </c>
      <c r="K150" s="11">
        <f t="shared" si="12"/>
        <v>0</v>
      </c>
    </row>
    <row r="151" spans="1:11" ht="24.75">
      <c r="A151" s="3">
        <v>77</v>
      </c>
      <c r="B151" s="6" t="s">
        <v>130</v>
      </c>
      <c r="C151" s="24" t="s">
        <v>142</v>
      </c>
      <c r="D151" s="45" t="s">
        <v>353</v>
      </c>
      <c r="E151" s="24">
        <v>124527315</v>
      </c>
      <c r="F151" s="7">
        <v>1</v>
      </c>
      <c r="G151" s="7">
        <v>200</v>
      </c>
      <c r="H151" s="7"/>
      <c r="I151" s="11">
        <v>0</v>
      </c>
      <c r="J151" s="11">
        <v>0</v>
      </c>
      <c r="K151" s="11">
        <f t="shared" si="12"/>
        <v>0</v>
      </c>
    </row>
    <row r="152" spans="1:11">
      <c r="A152" s="3">
        <v>78</v>
      </c>
      <c r="B152" s="6" t="s">
        <v>131</v>
      </c>
      <c r="C152" s="24" t="s">
        <v>40</v>
      </c>
      <c r="D152" s="45" t="s">
        <v>354</v>
      </c>
      <c r="E152" s="24">
        <v>124527315</v>
      </c>
      <c r="F152" s="7">
        <v>1</v>
      </c>
      <c r="G152" s="7">
        <v>450</v>
      </c>
      <c r="H152" s="7"/>
      <c r="I152" s="11">
        <v>0</v>
      </c>
      <c r="J152" s="11">
        <v>0</v>
      </c>
      <c r="K152" s="11">
        <f t="shared" si="12"/>
        <v>0</v>
      </c>
    </row>
    <row r="153" spans="1:11">
      <c r="A153" s="3">
        <v>79</v>
      </c>
      <c r="B153" s="6" t="s">
        <v>132</v>
      </c>
      <c r="C153" s="24" t="s">
        <v>142</v>
      </c>
      <c r="D153" s="45" t="s">
        <v>355</v>
      </c>
      <c r="E153" s="24">
        <v>124527315</v>
      </c>
      <c r="F153" s="7">
        <v>1</v>
      </c>
      <c r="G153" s="7">
        <v>550</v>
      </c>
      <c r="H153" s="7"/>
      <c r="I153" s="11">
        <v>0</v>
      </c>
      <c r="J153" s="11">
        <v>0</v>
      </c>
      <c r="K153" s="11">
        <f t="shared" si="12"/>
        <v>0</v>
      </c>
    </row>
    <row r="154" spans="1:11">
      <c r="A154" s="3">
        <v>80</v>
      </c>
      <c r="B154" s="6" t="s">
        <v>133</v>
      </c>
      <c r="C154" s="24" t="s">
        <v>40</v>
      </c>
      <c r="D154" s="45" t="s">
        <v>356</v>
      </c>
      <c r="E154" s="24">
        <v>124527315</v>
      </c>
      <c r="F154" s="7">
        <v>1</v>
      </c>
      <c r="G154" s="7"/>
      <c r="H154" s="7"/>
      <c r="I154" s="11">
        <v>0</v>
      </c>
      <c r="J154" s="11">
        <v>0</v>
      </c>
      <c r="K154" s="11">
        <f t="shared" si="12"/>
        <v>0</v>
      </c>
    </row>
    <row r="155" spans="1:11">
      <c r="A155" s="3">
        <v>81</v>
      </c>
      <c r="B155" s="6" t="s">
        <v>134</v>
      </c>
      <c r="C155" s="24" t="s">
        <v>40</v>
      </c>
      <c r="D155" s="45" t="s">
        <v>357</v>
      </c>
      <c r="E155" s="24">
        <v>124527315</v>
      </c>
      <c r="F155" s="7">
        <v>1</v>
      </c>
      <c r="G155" s="7">
        <v>450</v>
      </c>
      <c r="H155" s="7"/>
      <c r="I155" s="11">
        <v>0</v>
      </c>
      <c r="J155" s="11">
        <v>0</v>
      </c>
      <c r="K155" s="11">
        <f t="shared" si="12"/>
        <v>0</v>
      </c>
    </row>
    <row r="156" spans="1:11" ht="25.5" customHeight="1">
      <c r="A156" s="3">
        <v>82</v>
      </c>
      <c r="B156" s="6" t="s">
        <v>135</v>
      </c>
      <c r="C156" s="24" t="s">
        <v>142</v>
      </c>
      <c r="D156" s="45" t="s">
        <v>358</v>
      </c>
      <c r="E156" s="24">
        <v>124527315</v>
      </c>
      <c r="F156" s="7">
        <v>1</v>
      </c>
      <c r="G156" s="7">
        <v>400</v>
      </c>
      <c r="H156" s="7"/>
      <c r="I156" s="11">
        <v>0</v>
      </c>
      <c r="J156" s="11">
        <v>0</v>
      </c>
      <c r="K156" s="11">
        <f t="shared" si="12"/>
        <v>0</v>
      </c>
    </row>
    <row r="157" spans="1:11" ht="26.25" customHeight="1">
      <c r="A157" s="3">
        <v>83</v>
      </c>
      <c r="B157" s="6" t="s">
        <v>136</v>
      </c>
      <c r="C157" s="24" t="s">
        <v>142</v>
      </c>
      <c r="D157" s="45" t="s">
        <v>359</v>
      </c>
      <c r="E157" s="24">
        <v>124527315</v>
      </c>
      <c r="F157" s="7">
        <v>1</v>
      </c>
      <c r="G157" s="7">
        <v>350</v>
      </c>
      <c r="H157" s="7"/>
      <c r="I157" s="11">
        <v>0</v>
      </c>
      <c r="J157" s="11">
        <v>0</v>
      </c>
      <c r="K157" s="11">
        <f t="shared" si="12"/>
        <v>0</v>
      </c>
    </row>
    <row r="158" spans="1:11" ht="24.75">
      <c r="A158" s="3">
        <v>84</v>
      </c>
      <c r="B158" s="6" t="s">
        <v>217</v>
      </c>
      <c r="C158" s="24" t="s">
        <v>40</v>
      </c>
      <c r="D158" s="45" t="s">
        <v>360</v>
      </c>
      <c r="E158" s="24">
        <v>124527315</v>
      </c>
      <c r="F158" s="7">
        <v>1</v>
      </c>
      <c r="G158" s="7">
        <v>600</v>
      </c>
      <c r="H158" s="7"/>
      <c r="I158" s="11">
        <v>0</v>
      </c>
      <c r="J158" s="11">
        <v>0</v>
      </c>
      <c r="K158" s="11">
        <f t="shared" si="12"/>
        <v>0</v>
      </c>
    </row>
    <row r="159" spans="1:11" ht="27.75" customHeight="1">
      <c r="A159" s="3">
        <v>85</v>
      </c>
      <c r="B159" s="6" t="s">
        <v>137</v>
      </c>
      <c r="C159" s="24" t="s">
        <v>142</v>
      </c>
      <c r="D159" s="45" t="s">
        <v>361</v>
      </c>
      <c r="E159" s="24">
        <v>124527315</v>
      </c>
      <c r="F159" s="7">
        <v>1</v>
      </c>
      <c r="G159" s="7">
        <v>320</v>
      </c>
      <c r="H159" s="7"/>
      <c r="I159" s="11">
        <v>0</v>
      </c>
      <c r="J159" s="11">
        <v>0</v>
      </c>
      <c r="K159" s="11">
        <f t="shared" si="12"/>
        <v>0</v>
      </c>
    </row>
    <row r="160" spans="1:11" ht="26.25" customHeight="1">
      <c r="A160" s="3">
        <v>86</v>
      </c>
      <c r="B160" s="6" t="s">
        <v>138</v>
      </c>
      <c r="C160" s="24" t="s">
        <v>142</v>
      </c>
      <c r="D160" s="45" t="s">
        <v>362</v>
      </c>
      <c r="E160" s="24">
        <v>124527315</v>
      </c>
      <c r="F160" s="7">
        <v>1</v>
      </c>
      <c r="G160" s="7">
        <v>380</v>
      </c>
      <c r="H160" s="7"/>
      <c r="I160" s="11">
        <v>0</v>
      </c>
      <c r="J160" s="11">
        <v>0</v>
      </c>
      <c r="K160" s="11">
        <f t="shared" si="12"/>
        <v>0</v>
      </c>
    </row>
    <row r="161" spans="1:12" ht="25.5" customHeight="1">
      <c r="A161" s="3">
        <v>87</v>
      </c>
      <c r="B161" s="6" t="s">
        <v>139</v>
      </c>
      <c r="C161" s="24" t="s">
        <v>142</v>
      </c>
      <c r="D161" s="45" t="s">
        <v>363</v>
      </c>
      <c r="E161" s="24">
        <v>124527315</v>
      </c>
      <c r="F161" s="7">
        <v>1</v>
      </c>
      <c r="G161" s="7">
        <v>250</v>
      </c>
      <c r="H161" s="7"/>
      <c r="I161" s="11">
        <v>0</v>
      </c>
      <c r="J161" s="11">
        <v>0</v>
      </c>
      <c r="K161" s="11">
        <f t="shared" si="12"/>
        <v>0</v>
      </c>
    </row>
    <row r="162" spans="1:12" ht="16.5" customHeight="1">
      <c r="A162" s="3">
        <v>88</v>
      </c>
      <c r="B162" s="6" t="s">
        <v>140</v>
      </c>
      <c r="C162" s="24" t="s">
        <v>172</v>
      </c>
      <c r="D162" s="45" t="s">
        <v>364</v>
      </c>
      <c r="E162" s="24">
        <v>124527315</v>
      </c>
      <c r="F162" s="7">
        <v>1</v>
      </c>
      <c r="G162" s="7">
        <v>500</v>
      </c>
      <c r="H162" s="7"/>
      <c r="I162" s="11">
        <v>0</v>
      </c>
      <c r="J162" s="11">
        <v>0</v>
      </c>
      <c r="K162" s="11">
        <f t="shared" si="12"/>
        <v>0</v>
      </c>
    </row>
    <row r="163" spans="1:12" ht="24.75">
      <c r="A163" s="3">
        <v>89</v>
      </c>
      <c r="B163" s="6" t="s">
        <v>141</v>
      </c>
      <c r="C163" s="24" t="s">
        <v>142</v>
      </c>
      <c r="D163" s="45" t="s">
        <v>365</v>
      </c>
      <c r="E163" s="24">
        <v>124527315</v>
      </c>
      <c r="F163" s="7">
        <v>1</v>
      </c>
      <c r="G163" s="7"/>
      <c r="H163" s="7"/>
      <c r="I163" s="11">
        <v>0</v>
      </c>
      <c r="J163" s="11">
        <v>0</v>
      </c>
      <c r="K163" s="11">
        <f t="shared" si="12"/>
        <v>0</v>
      </c>
    </row>
    <row r="164" spans="1:12" ht="24.75">
      <c r="A164" s="3">
        <v>90</v>
      </c>
      <c r="B164" s="6" t="s">
        <v>143</v>
      </c>
      <c r="C164" s="24"/>
      <c r="D164" s="45" t="s">
        <v>366</v>
      </c>
      <c r="E164" s="44" t="s">
        <v>250</v>
      </c>
      <c r="F164" s="7">
        <v>1</v>
      </c>
      <c r="G164" s="7"/>
      <c r="H164" s="7"/>
      <c r="I164" s="11">
        <v>3236</v>
      </c>
      <c r="J164" s="11">
        <v>3236</v>
      </c>
      <c r="K164" s="11">
        <f t="shared" si="12"/>
        <v>0</v>
      </c>
    </row>
    <row r="165" spans="1:12">
      <c r="A165" s="3">
        <v>91</v>
      </c>
      <c r="B165" s="5" t="s">
        <v>144</v>
      </c>
      <c r="C165" s="6" t="s">
        <v>40</v>
      </c>
      <c r="D165" s="45" t="s">
        <v>367</v>
      </c>
      <c r="E165" s="6">
        <v>120001000</v>
      </c>
      <c r="F165" s="7">
        <v>1</v>
      </c>
      <c r="G165" s="7"/>
      <c r="H165" s="7"/>
      <c r="I165" s="11">
        <v>0</v>
      </c>
      <c r="J165" s="11">
        <v>0</v>
      </c>
      <c r="K165" s="11">
        <f t="shared" si="12"/>
        <v>0</v>
      </c>
    </row>
    <row r="166" spans="1:12" ht="19.5" customHeight="1">
      <c r="A166" s="3">
        <v>92</v>
      </c>
      <c r="B166" s="22" t="s">
        <v>145</v>
      </c>
      <c r="C166" s="6" t="s">
        <v>40</v>
      </c>
      <c r="D166" s="45" t="s">
        <v>368</v>
      </c>
      <c r="E166" s="70">
        <v>124527351</v>
      </c>
      <c r="F166" s="7">
        <v>1</v>
      </c>
      <c r="G166" s="7"/>
      <c r="H166" s="7">
        <v>1978</v>
      </c>
      <c r="I166" s="11">
        <v>0</v>
      </c>
      <c r="J166" s="11">
        <v>0</v>
      </c>
      <c r="K166" s="11">
        <f t="shared" si="12"/>
        <v>0</v>
      </c>
      <c r="L166" s="65"/>
    </row>
    <row r="167" spans="1:12" ht="28.5" customHeight="1">
      <c r="A167" s="3">
        <v>93</v>
      </c>
      <c r="B167" s="24" t="s">
        <v>146</v>
      </c>
      <c r="C167" s="24" t="s">
        <v>40</v>
      </c>
      <c r="D167" s="45" t="s">
        <v>369</v>
      </c>
      <c r="E167" s="24">
        <v>143313126</v>
      </c>
      <c r="F167" s="7">
        <v>1</v>
      </c>
      <c r="G167" s="7"/>
      <c r="H167" s="7"/>
      <c r="I167" s="11">
        <v>0</v>
      </c>
      <c r="J167" s="11">
        <v>0</v>
      </c>
      <c r="K167" s="11">
        <f t="shared" si="12"/>
        <v>0</v>
      </c>
    </row>
    <row r="168" spans="1:12" ht="89.25" customHeight="1">
      <c r="A168" s="3">
        <v>94</v>
      </c>
      <c r="B168" s="13" t="s">
        <v>147</v>
      </c>
      <c r="C168" s="32" t="s">
        <v>148</v>
      </c>
      <c r="D168" s="46" t="s">
        <v>370</v>
      </c>
      <c r="E168" s="32">
        <v>19000900</v>
      </c>
      <c r="F168" s="28">
        <v>1</v>
      </c>
      <c r="G168" s="28"/>
      <c r="H168" s="28"/>
      <c r="I168" s="19">
        <v>0</v>
      </c>
      <c r="J168" s="19">
        <v>0</v>
      </c>
      <c r="K168" s="11">
        <v>0</v>
      </c>
      <c r="L168" s="65"/>
    </row>
    <row r="169" spans="1:12" ht="36.75">
      <c r="A169" s="66">
        <v>95</v>
      </c>
      <c r="B169" s="13" t="s">
        <v>149</v>
      </c>
      <c r="C169" s="32" t="s">
        <v>150</v>
      </c>
      <c r="D169" s="46" t="s">
        <v>371</v>
      </c>
      <c r="E169" s="32">
        <v>124527351</v>
      </c>
      <c r="F169" s="28">
        <v>1</v>
      </c>
      <c r="G169" s="28"/>
      <c r="H169" s="28"/>
      <c r="I169" s="19">
        <v>0</v>
      </c>
      <c r="J169" s="19">
        <v>0</v>
      </c>
      <c r="K169" s="11">
        <v>0</v>
      </c>
    </row>
    <row r="170" spans="1:12" ht="30.75" customHeight="1">
      <c r="A170" s="3">
        <v>96</v>
      </c>
      <c r="B170" s="22" t="s">
        <v>151</v>
      </c>
      <c r="C170" s="5" t="s">
        <v>40</v>
      </c>
      <c r="D170" s="45" t="s">
        <v>460</v>
      </c>
      <c r="E170" s="5">
        <v>124526181</v>
      </c>
      <c r="F170" s="7">
        <v>4</v>
      </c>
      <c r="G170" s="7"/>
      <c r="H170" s="33">
        <v>2013</v>
      </c>
      <c r="I170" s="11">
        <v>77472.84</v>
      </c>
      <c r="J170" s="11">
        <v>12912.2</v>
      </c>
      <c r="K170" s="11">
        <f>I170-J170</f>
        <v>64560.639999999999</v>
      </c>
      <c r="L170" s="65"/>
    </row>
    <row r="171" spans="1:12" ht="24.75">
      <c r="A171" s="66">
        <v>97</v>
      </c>
      <c r="B171" s="26" t="s">
        <v>152</v>
      </c>
      <c r="C171" s="6" t="s">
        <v>153</v>
      </c>
      <c r="D171" s="45" t="s">
        <v>372</v>
      </c>
      <c r="E171" s="6">
        <v>124528378</v>
      </c>
      <c r="F171" s="7">
        <v>1</v>
      </c>
      <c r="G171" s="7" t="s">
        <v>154</v>
      </c>
      <c r="H171" s="33">
        <v>2015</v>
      </c>
      <c r="I171" s="11">
        <v>5000000</v>
      </c>
      <c r="J171" s="11">
        <v>742187.52000000002</v>
      </c>
      <c r="K171" s="11">
        <f>I171-J171</f>
        <v>4257812.4800000004</v>
      </c>
    </row>
    <row r="172" spans="1:12" ht="36.75">
      <c r="A172" s="3">
        <v>98</v>
      </c>
      <c r="B172" s="26" t="s">
        <v>231</v>
      </c>
      <c r="C172" s="24" t="s">
        <v>142</v>
      </c>
      <c r="D172" s="48" t="s">
        <v>373</v>
      </c>
      <c r="E172" s="24">
        <v>124527315</v>
      </c>
      <c r="F172" s="7">
        <v>1</v>
      </c>
      <c r="G172" s="7">
        <v>350</v>
      </c>
      <c r="H172" s="33"/>
      <c r="I172" s="11"/>
      <c r="J172" s="11"/>
      <c r="K172" s="11"/>
    </row>
    <row r="173" spans="1:12" ht="26.25" customHeight="1">
      <c r="A173" s="3">
        <v>99</v>
      </c>
      <c r="B173" s="26" t="s">
        <v>232</v>
      </c>
      <c r="C173" s="24" t="s">
        <v>142</v>
      </c>
      <c r="D173" s="48" t="s">
        <v>374</v>
      </c>
      <c r="E173" s="24">
        <v>124527315</v>
      </c>
      <c r="F173" s="7">
        <v>1</v>
      </c>
      <c r="G173" s="7">
        <v>100</v>
      </c>
      <c r="H173" s="33"/>
      <c r="I173" s="11"/>
      <c r="J173" s="11"/>
      <c r="K173" s="11"/>
    </row>
    <row r="174" spans="1:12" ht="36.75">
      <c r="A174" s="3">
        <v>100</v>
      </c>
      <c r="B174" s="26" t="s">
        <v>233</v>
      </c>
      <c r="C174" s="24" t="s">
        <v>142</v>
      </c>
      <c r="D174" s="48" t="s">
        <v>375</v>
      </c>
      <c r="E174" s="24">
        <v>124527315</v>
      </c>
      <c r="F174" s="7">
        <v>1</v>
      </c>
      <c r="G174" s="7">
        <v>100</v>
      </c>
      <c r="H174" s="33"/>
      <c r="I174" s="11"/>
      <c r="J174" s="11"/>
      <c r="K174" s="11"/>
    </row>
    <row r="175" spans="1:12" ht="28.5" customHeight="1">
      <c r="A175" s="3">
        <v>101</v>
      </c>
      <c r="B175" s="26" t="s">
        <v>234</v>
      </c>
      <c r="C175" s="24" t="s">
        <v>142</v>
      </c>
      <c r="D175" s="48" t="s">
        <v>376</v>
      </c>
      <c r="E175" s="24">
        <v>124527315</v>
      </c>
      <c r="F175" s="7">
        <v>1</v>
      </c>
      <c r="G175" s="7">
        <v>100</v>
      </c>
      <c r="H175" s="33"/>
      <c r="I175" s="11"/>
      <c r="J175" s="11"/>
      <c r="K175" s="11"/>
    </row>
    <row r="176" spans="1:12" ht="24.75">
      <c r="A176" s="3">
        <v>102</v>
      </c>
      <c r="B176" s="26" t="s">
        <v>235</v>
      </c>
      <c r="C176" s="24" t="s">
        <v>142</v>
      </c>
      <c r="D176" s="48" t="s">
        <v>377</v>
      </c>
      <c r="E176" s="24">
        <v>124527315</v>
      </c>
      <c r="F176" s="7">
        <v>1</v>
      </c>
      <c r="G176" s="7">
        <v>150</v>
      </c>
      <c r="H176" s="33"/>
      <c r="I176" s="11"/>
      <c r="J176" s="11"/>
      <c r="K176" s="11"/>
    </row>
    <row r="177" spans="1:12" ht="36.75">
      <c r="A177" s="3">
        <v>103</v>
      </c>
      <c r="B177" s="26" t="s">
        <v>236</v>
      </c>
      <c r="C177" s="24" t="s">
        <v>142</v>
      </c>
      <c r="D177" s="48" t="s">
        <v>378</v>
      </c>
      <c r="E177" s="24">
        <v>124527315</v>
      </c>
      <c r="F177" s="7">
        <v>1</v>
      </c>
      <c r="G177" s="7">
        <v>450</v>
      </c>
      <c r="H177" s="33"/>
      <c r="I177" s="11"/>
      <c r="J177" s="11"/>
      <c r="K177" s="11"/>
    </row>
    <row r="178" spans="1:12" ht="24.75">
      <c r="A178" s="3">
        <v>104</v>
      </c>
      <c r="B178" s="26" t="s">
        <v>237</v>
      </c>
      <c r="C178" s="24" t="s">
        <v>142</v>
      </c>
      <c r="D178" s="48" t="s">
        <v>379</v>
      </c>
      <c r="E178" s="24">
        <v>124527315</v>
      </c>
      <c r="F178" s="7">
        <v>1</v>
      </c>
      <c r="G178" s="7">
        <v>50</v>
      </c>
      <c r="H178" s="33"/>
      <c r="I178" s="11"/>
      <c r="J178" s="11"/>
      <c r="K178" s="11"/>
    </row>
    <row r="179" spans="1:12" ht="24.75">
      <c r="A179" s="3">
        <v>105</v>
      </c>
      <c r="B179" s="26" t="s">
        <v>238</v>
      </c>
      <c r="C179" s="24" t="s">
        <v>142</v>
      </c>
      <c r="D179" s="48" t="s">
        <v>380</v>
      </c>
      <c r="E179" s="24">
        <v>124527315</v>
      </c>
      <c r="F179" s="7">
        <v>1</v>
      </c>
      <c r="G179" s="7">
        <v>400</v>
      </c>
      <c r="H179" s="33"/>
      <c r="I179" s="11"/>
      <c r="J179" s="11"/>
      <c r="K179" s="11"/>
    </row>
    <row r="180" spans="1:12" ht="24.75">
      <c r="A180" s="3">
        <v>106</v>
      </c>
      <c r="B180" s="26" t="s">
        <v>239</v>
      </c>
      <c r="C180" s="24" t="s">
        <v>142</v>
      </c>
      <c r="D180" s="48" t="s">
        <v>381</v>
      </c>
      <c r="E180" s="24">
        <v>124527315</v>
      </c>
      <c r="F180" s="7">
        <v>1</v>
      </c>
      <c r="G180" s="7">
        <v>400</v>
      </c>
      <c r="H180" s="33"/>
      <c r="I180" s="11"/>
      <c r="J180" s="11"/>
      <c r="K180" s="11"/>
    </row>
    <row r="181" spans="1:12" ht="24.75">
      <c r="A181" s="3">
        <v>107</v>
      </c>
      <c r="B181" s="26" t="s">
        <v>240</v>
      </c>
      <c r="C181" s="24" t="s">
        <v>142</v>
      </c>
      <c r="D181" s="48" t="s">
        <v>382</v>
      </c>
      <c r="E181" s="24">
        <v>124527315</v>
      </c>
      <c r="F181" s="7">
        <v>1</v>
      </c>
      <c r="G181" s="7">
        <v>500</v>
      </c>
      <c r="H181" s="33"/>
      <c r="I181" s="11"/>
      <c r="J181" s="11"/>
      <c r="K181" s="11"/>
    </row>
    <row r="182" spans="1:12" ht="36.75">
      <c r="A182" s="3">
        <v>108</v>
      </c>
      <c r="B182" s="26" t="s">
        <v>241</v>
      </c>
      <c r="C182" s="24" t="s">
        <v>142</v>
      </c>
      <c r="D182" s="48" t="s">
        <v>383</v>
      </c>
      <c r="E182" s="24">
        <v>124527315</v>
      </c>
      <c r="F182" s="7">
        <v>1</v>
      </c>
      <c r="G182" s="7">
        <v>100</v>
      </c>
      <c r="H182" s="33"/>
      <c r="I182" s="11"/>
      <c r="J182" s="11"/>
      <c r="K182" s="11"/>
    </row>
    <row r="183" spans="1:12" ht="36.75">
      <c r="A183" s="3">
        <v>109</v>
      </c>
      <c r="B183" s="26" t="s">
        <v>242</v>
      </c>
      <c r="C183" s="24" t="s">
        <v>142</v>
      </c>
      <c r="D183" s="48" t="s">
        <v>384</v>
      </c>
      <c r="E183" s="24">
        <v>124527315</v>
      </c>
      <c r="F183" s="7">
        <v>1</v>
      </c>
      <c r="G183" s="7">
        <v>150</v>
      </c>
      <c r="H183" s="33"/>
      <c r="I183" s="11"/>
      <c r="J183" s="11"/>
      <c r="K183" s="11"/>
    </row>
    <row r="184" spans="1:12" ht="24.75">
      <c r="A184" s="3">
        <v>110</v>
      </c>
      <c r="B184" s="26" t="s">
        <v>522</v>
      </c>
      <c r="C184" s="24" t="s">
        <v>40</v>
      </c>
      <c r="D184" s="48" t="s">
        <v>385</v>
      </c>
      <c r="E184" s="24">
        <v>124527315</v>
      </c>
      <c r="F184" s="7">
        <v>1</v>
      </c>
      <c r="G184" s="7">
        <v>150</v>
      </c>
      <c r="H184" s="33"/>
      <c r="I184" s="11"/>
      <c r="J184" s="11"/>
      <c r="K184" s="11"/>
    </row>
    <row r="185" spans="1:12" ht="24.75">
      <c r="A185" s="3">
        <v>111</v>
      </c>
      <c r="B185" s="26" t="s">
        <v>243</v>
      </c>
      <c r="C185" s="24" t="s">
        <v>142</v>
      </c>
      <c r="D185" s="48" t="s">
        <v>386</v>
      </c>
      <c r="E185" s="24">
        <v>124527315</v>
      </c>
      <c r="F185" s="7">
        <v>1</v>
      </c>
      <c r="G185" s="7">
        <v>150</v>
      </c>
      <c r="H185" s="33"/>
      <c r="I185" s="11"/>
      <c r="J185" s="11"/>
      <c r="K185" s="11"/>
    </row>
    <row r="186" spans="1:12" ht="24.75">
      <c r="A186" s="3">
        <v>112</v>
      </c>
      <c r="B186" s="26" t="s">
        <v>524</v>
      </c>
      <c r="C186" s="24" t="s">
        <v>40</v>
      </c>
      <c r="D186" s="48" t="s">
        <v>523</v>
      </c>
      <c r="E186" s="24">
        <v>124527315</v>
      </c>
      <c r="F186" s="7">
        <v>1</v>
      </c>
      <c r="G186" s="7">
        <v>2436</v>
      </c>
      <c r="H186" s="33">
        <v>1966</v>
      </c>
      <c r="I186" s="11">
        <v>4079564</v>
      </c>
      <c r="J186" s="11">
        <v>4079564</v>
      </c>
      <c r="K186" s="11">
        <v>0</v>
      </c>
      <c r="L186" t="s">
        <v>183</v>
      </c>
    </row>
    <row r="187" spans="1:12">
      <c r="A187" s="3"/>
      <c r="B187" s="4" t="s">
        <v>12</v>
      </c>
      <c r="C187" s="3"/>
      <c r="D187" s="3"/>
      <c r="E187" s="3"/>
      <c r="F187" s="18">
        <f>SUM(F75:F186)</f>
        <v>115</v>
      </c>
      <c r="G187" s="9" t="s">
        <v>9</v>
      </c>
      <c r="H187" s="9"/>
      <c r="I187" s="10">
        <v>27775530.390000001</v>
      </c>
      <c r="J187" s="10">
        <v>15113860.050000001</v>
      </c>
      <c r="K187" s="10">
        <f>SUM(K75:K185)</f>
        <v>12661670.340000002</v>
      </c>
    </row>
    <row r="188" spans="1:12">
      <c r="A188" s="78" t="s">
        <v>13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80"/>
    </row>
    <row r="189" spans="1:12">
      <c r="A189" s="3">
        <v>1</v>
      </c>
      <c r="B189" s="22" t="s">
        <v>177</v>
      </c>
      <c r="C189" s="5" t="s">
        <v>40</v>
      </c>
      <c r="D189" s="47" t="s">
        <v>387</v>
      </c>
      <c r="E189" s="5">
        <v>143020201</v>
      </c>
      <c r="F189" s="7">
        <v>1</v>
      </c>
      <c r="G189" s="7"/>
      <c r="H189" s="16"/>
      <c r="I189" s="11">
        <v>18328</v>
      </c>
      <c r="J189" s="11">
        <v>18328</v>
      </c>
      <c r="K189" s="11">
        <f>I189-J189</f>
        <v>0</v>
      </c>
    </row>
    <row r="190" spans="1:12">
      <c r="A190" s="3">
        <v>2</v>
      </c>
      <c r="B190" s="22" t="s">
        <v>178</v>
      </c>
      <c r="C190" s="5" t="s">
        <v>40</v>
      </c>
      <c r="D190" s="47" t="s">
        <v>388</v>
      </c>
      <c r="E190" s="5">
        <v>143221137</v>
      </c>
      <c r="F190" s="7">
        <v>1</v>
      </c>
      <c r="G190" s="7"/>
      <c r="H190" s="16">
        <v>2007</v>
      </c>
      <c r="I190" s="11">
        <v>3890</v>
      </c>
      <c r="J190" s="11">
        <v>3890</v>
      </c>
      <c r="K190" s="11">
        <f t="shared" ref="K190:K225" si="13">I190-J190</f>
        <v>0</v>
      </c>
    </row>
    <row r="191" spans="1:12">
      <c r="A191" s="3">
        <v>3</v>
      </c>
      <c r="B191" s="22" t="s">
        <v>179</v>
      </c>
      <c r="C191" s="5" t="s">
        <v>40</v>
      </c>
      <c r="D191" s="47" t="s">
        <v>389</v>
      </c>
      <c r="E191" s="5">
        <v>143230170</v>
      </c>
      <c r="F191" s="7">
        <v>1</v>
      </c>
      <c r="G191" s="7"/>
      <c r="H191" s="16">
        <v>2008</v>
      </c>
      <c r="I191" s="11">
        <v>8900</v>
      </c>
      <c r="J191" s="11">
        <v>8900</v>
      </c>
      <c r="K191" s="11">
        <f t="shared" si="13"/>
        <v>0</v>
      </c>
    </row>
    <row r="192" spans="1:12">
      <c r="A192" s="3">
        <v>4</v>
      </c>
      <c r="B192" s="5" t="s">
        <v>180</v>
      </c>
      <c r="C192" s="5" t="s">
        <v>40</v>
      </c>
      <c r="D192" s="47" t="s">
        <v>390</v>
      </c>
      <c r="E192" s="5">
        <v>143313300</v>
      </c>
      <c r="F192" s="7">
        <v>1</v>
      </c>
      <c r="G192" s="7"/>
      <c r="H192" s="16">
        <v>2001</v>
      </c>
      <c r="I192" s="11">
        <v>11108.19</v>
      </c>
      <c r="J192" s="11">
        <v>11108.19</v>
      </c>
      <c r="K192" s="11">
        <f t="shared" si="13"/>
        <v>0</v>
      </c>
    </row>
    <row r="193" spans="1:11">
      <c r="A193" s="3">
        <v>5</v>
      </c>
      <c r="B193" s="5" t="s">
        <v>180</v>
      </c>
      <c r="C193" s="5" t="s">
        <v>40</v>
      </c>
      <c r="D193" s="47" t="s">
        <v>391</v>
      </c>
      <c r="E193" s="5">
        <v>143313300</v>
      </c>
      <c r="F193" s="7">
        <v>1</v>
      </c>
      <c r="G193" s="7"/>
      <c r="H193" s="16">
        <v>2001</v>
      </c>
      <c r="I193" s="11">
        <v>11108.19</v>
      </c>
      <c r="J193" s="11">
        <v>11108.19</v>
      </c>
      <c r="K193" s="11">
        <f t="shared" si="13"/>
        <v>0</v>
      </c>
    </row>
    <row r="194" spans="1:11">
      <c r="A194" s="3">
        <v>6</v>
      </c>
      <c r="B194" s="5" t="s">
        <v>181</v>
      </c>
      <c r="C194" s="5" t="s">
        <v>40</v>
      </c>
      <c r="D194" s="47" t="s">
        <v>392</v>
      </c>
      <c r="E194" s="5">
        <v>143221137</v>
      </c>
      <c r="F194" s="7">
        <v>1</v>
      </c>
      <c r="G194" s="7"/>
      <c r="H194" s="16">
        <v>1996</v>
      </c>
      <c r="I194" s="11">
        <v>2618</v>
      </c>
      <c r="J194" s="11">
        <v>2618</v>
      </c>
      <c r="K194" s="11">
        <f t="shared" si="13"/>
        <v>0</v>
      </c>
    </row>
    <row r="195" spans="1:11">
      <c r="A195" s="3">
        <v>7</v>
      </c>
      <c r="B195" s="5" t="s">
        <v>182</v>
      </c>
      <c r="C195" s="5" t="s">
        <v>40</v>
      </c>
      <c r="D195" s="47" t="s">
        <v>393</v>
      </c>
      <c r="E195" s="5">
        <v>143221125</v>
      </c>
      <c r="F195" s="7">
        <v>1</v>
      </c>
      <c r="G195" s="7"/>
      <c r="H195" s="16">
        <v>1996</v>
      </c>
      <c r="I195" s="11">
        <v>3573.3</v>
      </c>
      <c r="J195" s="11">
        <v>3573.3</v>
      </c>
      <c r="K195" s="11">
        <f t="shared" si="13"/>
        <v>0</v>
      </c>
    </row>
    <row r="196" spans="1:11">
      <c r="A196" s="3">
        <v>8</v>
      </c>
      <c r="B196" s="5" t="s">
        <v>182</v>
      </c>
      <c r="C196" s="5" t="s">
        <v>183</v>
      </c>
      <c r="D196" s="47" t="s">
        <v>394</v>
      </c>
      <c r="E196" s="5">
        <v>143221125</v>
      </c>
      <c r="F196" s="7">
        <v>1</v>
      </c>
      <c r="G196" s="7"/>
      <c r="H196" s="16">
        <v>1996</v>
      </c>
      <c r="I196" s="11">
        <v>3573.3</v>
      </c>
      <c r="J196" s="11">
        <v>3573.3</v>
      </c>
      <c r="K196" s="11">
        <f t="shared" si="13"/>
        <v>0</v>
      </c>
    </row>
    <row r="197" spans="1:11">
      <c r="A197" s="3">
        <v>9</v>
      </c>
      <c r="B197" s="5" t="s">
        <v>182</v>
      </c>
      <c r="C197" s="5" t="s">
        <v>40</v>
      </c>
      <c r="D197" s="47" t="s">
        <v>395</v>
      </c>
      <c r="E197" s="5">
        <v>143221125</v>
      </c>
      <c r="F197" s="7">
        <v>1</v>
      </c>
      <c r="G197" s="7"/>
      <c r="H197" s="16">
        <v>1992</v>
      </c>
      <c r="I197" s="11">
        <v>3573.3</v>
      </c>
      <c r="J197" s="11">
        <v>3573.3</v>
      </c>
      <c r="K197" s="11">
        <f t="shared" si="13"/>
        <v>0</v>
      </c>
    </row>
    <row r="198" spans="1:11">
      <c r="A198" s="3">
        <v>10</v>
      </c>
      <c r="B198" s="5" t="s">
        <v>184</v>
      </c>
      <c r="C198" s="5" t="s">
        <v>40</v>
      </c>
      <c r="D198" s="47" t="s">
        <v>396</v>
      </c>
      <c r="E198" s="5">
        <v>143221123</v>
      </c>
      <c r="F198" s="7">
        <v>1</v>
      </c>
      <c r="G198" s="7"/>
      <c r="H198" s="16">
        <v>2011</v>
      </c>
      <c r="I198" s="11">
        <v>7800</v>
      </c>
      <c r="J198" s="11">
        <v>7800</v>
      </c>
      <c r="K198" s="11">
        <f t="shared" si="13"/>
        <v>0</v>
      </c>
    </row>
    <row r="199" spans="1:11">
      <c r="A199" s="3">
        <v>11</v>
      </c>
      <c r="B199" s="5" t="s">
        <v>185</v>
      </c>
      <c r="C199" s="5" t="s">
        <v>40</v>
      </c>
      <c r="D199" s="47" t="s">
        <v>397</v>
      </c>
      <c r="E199" s="5">
        <v>143221130</v>
      </c>
      <c r="F199" s="7">
        <v>1</v>
      </c>
      <c r="G199" s="7"/>
      <c r="H199" s="16">
        <v>1990</v>
      </c>
      <c r="I199" s="11">
        <v>6776.64</v>
      </c>
      <c r="J199" s="11">
        <v>6776.64</v>
      </c>
      <c r="K199" s="11">
        <f t="shared" si="13"/>
        <v>0</v>
      </c>
    </row>
    <row r="200" spans="1:11">
      <c r="A200" s="3">
        <v>12</v>
      </c>
      <c r="B200" s="5" t="s">
        <v>186</v>
      </c>
      <c r="C200" s="5" t="s">
        <v>40</v>
      </c>
      <c r="D200" s="47" t="s">
        <v>398</v>
      </c>
      <c r="E200" s="5">
        <v>163697050</v>
      </c>
      <c r="F200" s="7">
        <v>1</v>
      </c>
      <c r="G200" s="7"/>
      <c r="H200" s="16">
        <v>2008</v>
      </c>
      <c r="I200" s="11">
        <v>5500</v>
      </c>
      <c r="J200" s="11">
        <v>5500</v>
      </c>
      <c r="K200" s="11">
        <f t="shared" si="13"/>
        <v>0</v>
      </c>
    </row>
    <row r="201" spans="1:11">
      <c r="A201" s="3">
        <v>13</v>
      </c>
      <c r="B201" s="5" t="s">
        <v>187</v>
      </c>
      <c r="C201" s="5" t="s">
        <v>40</v>
      </c>
      <c r="D201" s="47" t="s">
        <v>399</v>
      </c>
      <c r="E201" s="5">
        <v>143020201</v>
      </c>
      <c r="F201" s="7">
        <v>1</v>
      </c>
      <c r="G201" s="7"/>
      <c r="H201" s="16">
        <v>2004</v>
      </c>
      <c r="I201" s="11">
        <v>37255.68</v>
      </c>
      <c r="J201" s="11">
        <v>37255.68</v>
      </c>
      <c r="K201" s="11">
        <f t="shared" si="13"/>
        <v>0</v>
      </c>
    </row>
    <row r="202" spans="1:11">
      <c r="A202" s="3">
        <v>14</v>
      </c>
      <c r="B202" s="5" t="s">
        <v>188</v>
      </c>
      <c r="C202" s="5" t="s">
        <v>36</v>
      </c>
      <c r="D202" s="47" t="s">
        <v>400</v>
      </c>
      <c r="E202" s="5">
        <v>142916160</v>
      </c>
      <c r="F202" s="7">
        <v>1</v>
      </c>
      <c r="G202" s="7"/>
      <c r="H202" s="16">
        <v>2009</v>
      </c>
      <c r="I202" s="11">
        <v>35506</v>
      </c>
      <c r="J202" s="11">
        <v>35506</v>
      </c>
      <c r="K202" s="11">
        <f t="shared" si="13"/>
        <v>0</v>
      </c>
    </row>
    <row r="203" spans="1:11">
      <c r="A203" s="3">
        <v>15</v>
      </c>
      <c r="B203" s="5" t="s">
        <v>189</v>
      </c>
      <c r="C203" s="5" t="s">
        <v>40</v>
      </c>
      <c r="D203" s="47" t="s">
        <v>401</v>
      </c>
      <c r="E203" s="5">
        <v>143696420</v>
      </c>
      <c r="F203" s="7">
        <v>1</v>
      </c>
      <c r="G203" s="7"/>
      <c r="H203" s="16">
        <v>2008</v>
      </c>
      <c r="I203" s="11">
        <v>5100</v>
      </c>
      <c r="J203" s="11">
        <v>5100</v>
      </c>
      <c r="K203" s="11">
        <f t="shared" si="13"/>
        <v>0</v>
      </c>
    </row>
    <row r="204" spans="1:11">
      <c r="A204" s="3">
        <v>16</v>
      </c>
      <c r="B204" s="5" t="s">
        <v>190</v>
      </c>
      <c r="C204" s="5" t="s">
        <v>40</v>
      </c>
      <c r="D204" s="47" t="s">
        <v>402</v>
      </c>
      <c r="E204" s="5">
        <v>163696601</v>
      </c>
      <c r="F204" s="7">
        <v>1</v>
      </c>
      <c r="G204" s="7"/>
      <c r="H204" s="16">
        <v>2000</v>
      </c>
      <c r="I204" s="11">
        <v>8749.0300000000007</v>
      </c>
      <c r="J204" s="11">
        <v>8749.0300000000007</v>
      </c>
      <c r="K204" s="11">
        <f t="shared" si="13"/>
        <v>0</v>
      </c>
    </row>
    <row r="205" spans="1:11">
      <c r="A205" s="3">
        <v>17</v>
      </c>
      <c r="B205" s="5" t="s">
        <v>191</v>
      </c>
      <c r="C205" s="5" t="s">
        <v>40</v>
      </c>
      <c r="D205" s="47" t="s">
        <v>403</v>
      </c>
      <c r="E205" s="5">
        <v>143313120</v>
      </c>
      <c r="F205" s="7">
        <v>1</v>
      </c>
      <c r="G205" s="7"/>
      <c r="H205" s="16">
        <v>1999</v>
      </c>
      <c r="I205" s="11">
        <v>43129.35</v>
      </c>
      <c r="J205" s="11">
        <v>43129.35</v>
      </c>
      <c r="K205" s="11">
        <f t="shared" si="13"/>
        <v>0</v>
      </c>
    </row>
    <row r="206" spans="1:11">
      <c r="A206" s="3">
        <v>18</v>
      </c>
      <c r="B206" s="5" t="s">
        <v>192</v>
      </c>
      <c r="C206" s="5" t="s">
        <v>40</v>
      </c>
      <c r="D206" s="47" t="s">
        <v>404</v>
      </c>
      <c r="E206" s="5">
        <v>143020360</v>
      </c>
      <c r="F206" s="7">
        <v>1</v>
      </c>
      <c r="G206" s="7"/>
      <c r="H206" s="16">
        <v>2008</v>
      </c>
      <c r="I206" s="11">
        <v>2239.64</v>
      </c>
      <c r="J206" s="11">
        <v>2239.64</v>
      </c>
      <c r="K206" s="11">
        <f t="shared" si="13"/>
        <v>0</v>
      </c>
    </row>
    <row r="207" spans="1:11">
      <c r="A207" s="3">
        <v>19</v>
      </c>
      <c r="B207" s="5" t="s">
        <v>193</v>
      </c>
      <c r="C207" s="5" t="s">
        <v>40</v>
      </c>
      <c r="D207" s="47" t="s">
        <v>405</v>
      </c>
      <c r="E207" s="5">
        <v>143696450</v>
      </c>
      <c r="F207" s="7">
        <v>1</v>
      </c>
      <c r="G207" s="7"/>
      <c r="H207" s="16">
        <v>2007</v>
      </c>
      <c r="I207" s="11">
        <v>9900</v>
      </c>
      <c r="J207" s="11">
        <v>9900</v>
      </c>
      <c r="K207" s="11">
        <f t="shared" si="13"/>
        <v>0</v>
      </c>
    </row>
    <row r="208" spans="1:11">
      <c r="A208" s="3">
        <v>20</v>
      </c>
      <c r="B208" s="5" t="s">
        <v>194</v>
      </c>
      <c r="C208" s="5" t="s">
        <v>36</v>
      </c>
      <c r="D208" s="47" t="s">
        <v>406</v>
      </c>
      <c r="E208" s="5">
        <v>143120000</v>
      </c>
      <c r="F208" s="7">
        <v>1</v>
      </c>
      <c r="G208" s="7"/>
      <c r="H208" s="16">
        <v>2003</v>
      </c>
      <c r="I208" s="11">
        <v>8820</v>
      </c>
      <c r="J208" s="11">
        <v>8820</v>
      </c>
      <c r="K208" s="11">
        <f t="shared" si="13"/>
        <v>0</v>
      </c>
    </row>
    <row r="209" spans="1:11">
      <c r="A209" s="3">
        <v>21</v>
      </c>
      <c r="B209" s="5" t="s">
        <v>195</v>
      </c>
      <c r="C209" s="5" t="s">
        <v>36</v>
      </c>
      <c r="D209" s="47" t="s">
        <v>407</v>
      </c>
      <c r="E209" s="5">
        <v>143692040</v>
      </c>
      <c r="F209" s="7">
        <v>1</v>
      </c>
      <c r="G209" s="7"/>
      <c r="H209" s="16">
        <v>1996</v>
      </c>
      <c r="I209" s="11">
        <v>18234.150000000001</v>
      </c>
      <c r="J209" s="11">
        <v>18234.150000000001</v>
      </c>
      <c r="K209" s="11">
        <f t="shared" si="13"/>
        <v>0</v>
      </c>
    </row>
    <row r="210" spans="1:11">
      <c r="A210" s="3">
        <v>22</v>
      </c>
      <c r="B210" s="5" t="s">
        <v>196</v>
      </c>
      <c r="C210" s="5" t="s">
        <v>36</v>
      </c>
      <c r="D210" s="47" t="s">
        <v>408</v>
      </c>
      <c r="E210" s="5">
        <v>163612336</v>
      </c>
      <c r="F210" s="7">
        <v>1</v>
      </c>
      <c r="G210" s="7"/>
      <c r="H210" s="16">
        <v>2006</v>
      </c>
      <c r="I210" s="11">
        <v>2377.62</v>
      </c>
      <c r="J210" s="11">
        <v>2377.62</v>
      </c>
      <c r="K210" s="11">
        <f t="shared" si="13"/>
        <v>0</v>
      </c>
    </row>
    <row r="211" spans="1:11">
      <c r="A211" s="3">
        <v>23</v>
      </c>
      <c r="B211" s="5" t="s">
        <v>197</v>
      </c>
      <c r="C211" s="5" t="s">
        <v>36</v>
      </c>
      <c r="D211" s="47" t="s">
        <v>409</v>
      </c>
      <c r="E211" s="5">
        <v>143222411</v>
      </c>
      <c r="F211" s="7">
        <v>1</v>
      </c>
      <c r="G211" s="7"/>
      <c r="H211" s="16">
        <v>2008</v>
      </c>
      <c r="I211" s="11">
        <v>1560</v>
      </c>
      <c r="J211" s="11">
        <v>1560</v>
      </c>
      <c r="K211" s="11">
        <f t="shared" si="13"/>
        <v>0</v>
      </c>
    </row>
    <row r="212" spans="1:11">
      <c r="A212" s="3">
        <v>24</v>
      </c>
      <c r="B212" s="5" t="s">
        <v>198</v>
      </c>
      <c r="C212" s="5" t="s">
        <v>36</v>
      </c>
      <c r="D212" s="47" t="s">
        <v>410</v>
      </c>
      <c r="E212" s="5">
        <v>163612420</v>
      </c>
      <c r="F212" s="7">
        <v>1</v>
      </c>
      <c r="G212" s="7"/>
      <c r="H212" s="16">
        <v>2004</v>
      </c>
      <c r="I212" s="11">
        <v>2301.66</v>
      </c>
      <c r="J212" s="11">
        <v>2301.66</v>
      </c>
      <c r="K212" s="11">
        <f t="shared" si="13"/>
        <v>0</v>
      </c>
    </row>
    <row r="213" spans="1:11">
      <c r="A213" s="3">
        <v>25</v>
      </c>
      <c r="B213" s="5" t="s">
        <v>199</v>
      </c>
      <c r="C213" s="5" t="s">
        <v>36</v>
      </c>
      <c r="D213" s="47" t="s">
        <v>411</v>
      </c>
      <c r="E213" s="5">
        <v>163612420</v>
      </c>
      <c r="F213" s="7">
        <v>1</v>
      </c>
      <c r="G213" s="7"/>
      <c r="H213" s="16">
        <v>2007</v>
      </c>
      <c r="I213" s="11">
        <v>1400</v>
      </c>
      <c r="J213" s="11">
        <v>1400</v>
      </c>
      <c r="K213" s="11">
        <f t="shared" si="13"/>
        <v>0</v>
      </c>
    </row>
    <row r="214" spans="1:11">
      <c r="A214" s="3">
        <v>26</v>
      </c>
      <c r="B214" s="5" t="s">
        <v>199</v>
      </c>
      <c r="C214" s="5" t="s">
        <v>36</v>
      </c>
      <c r="D214" s="47" t="s">
        <v>412</v>
      </c>
      <c r="E214" s="5">
        <v>163612420</v>
      </c>
      <c r="F214" s="7">
        <v>1</v>
      </c>
      <c r="G214" s="7"/>
      <c r="H214" s="16">
        <v>2007</v>
      </c>
      <c r="I214" s="11">
        <v>1400</v>
      </c>
      <c r="J214" s="11">
        <v>1400</v>
      </c>
      <c r="K214" s="11">
        <f t="shared" si="13"/>
        <v>0</v>
      </c>
    </row>
    <row r="215" spans="1:11">
      <c r="A215" s="3">
        <v>27</v>
      </c>
      <c r="B215" s="5" t="s">
        <v>199</v>
      </c>
      <c r="C215" s="5" t="s">
        <v>36</v>
      </c>
      <c r="D215" s="47" t="s">
        <v>413</v>
      </c>
      <c r="E215" s="5">
        <v>163612420</v>
      </c>
      <c r="F215" s="7">
        <v>1</v>
      </c>
      <c r="G215" s="7"/>
      <c r="H215" s="16">
        <v>2007</v>
      </c>
      <c r="I215" s="11">
        <v>1400</v>
      </c>
      <c r="J215" s="11">
        <v>1400</v>
      </c>
      <c r="K215" s="11">
        <f t="shared" si="13"/>
        <v>0</v>
      </c>
    </row>
    <row r="216" spans="1:11">
      <c r="A216" s="3">
        <v>28</v>
      </c>
      <c r="B216" s="5" t="s">
        <v>200</v>
      </c>
      <c r="C216" s="5" t="s">
        <v>36</v>
      </c>
      <c r="D216" s="47" t="s">
        <v>414</v>
      </c>
      <c r="E216" s="5">
        <v>143230100</v>
      </c>
      <c r="F216" s="7">
        <v>1</v>
      </c>
      <c r="G216" s="7"/>
      <c r="H216" s="16">
        <v>2007</v>
      </c>
      <c r="I216" s="11">
        <v>2900</v>
      </c>
      <c r="J216" s="11">
        <v>2900</v>
      </c>
      <c r="K216" s="11">
        <f t="shared" si="13"/>
        <v>0</v>
      </c>
    </row>
    <row r="217" spans="1:11">
      <c r="A217" s="3">
        <v>29</v>
      </c>
      <c r="B217" s="5" t="s">
        <v>201</v>
      </c>
      <c r="C217" s="5" t="s">
        <v>36</v>
      </c>
      <c r="D217" s="47" t="s">
        <v>415</v>
      </c>
      <c r="E217" s="5">
        <v>143312470</v>
      </c>
      <c r="F217" s="7">
        <v>1</v>
      </c>
      <c r="G217" s="7"/>
      <c r="H217" s="16">
        <v>2001</v>
      </c>
      <c r="I217" s="11">
        <v>9857.9599999999991</v>
      </c>
      <c r="J217" s="11">
        <v>9857.9599999999991</v>
      </c>
      <c r="K217" s="11">
        <f t="shared" si="13"/>
        <v>0</v>
      </c>
    </row>
    <row r="218" spans="1:11">
      <c r="A218" s="3">
        <v>30</v>
      </c>
      <c r="B218" s="5" t="s">
        <v>202</v>
      </c>
      <c r="C218" s="5" t="s">
        <v>36</v>
      </c>
      <c r="D218" s="47" t="s">
        <v>416</v>
      </c>
      <c r="E218" s="5">
        <v>143322180</v>
      </c>
      <c r="F218" s="7">
        <v>1</v>
      </c>
      <c r="G218" s="7"/>
      <c r="H218" s="16">
        <v>2008</v>
      </c>
      <c r="I218" s="11">
        <v>5184.92</v>
      </c>
      <c r="J218" s="11">
        <v>5184.92</v>
      </c>
      <c r="K218" s="11">
        <f t="shared" si="13"/>
        <v>0</v>
      </c>
    </row>
    <row r="219" spans="1:11">
      <c r="A219" s="3">
        <v>31</v>
      </c>
      <c r="B219" s="5" t="s">
        <v>203</v>
      </c>
      <c r="C219" s="5" t="s">
        <v>36</v>
      </c>
      <c r="D219" s="47" t="s">
        <v>417</v>
      </c>
      <c r="E219" s="5">
        <v>143312485</v>
      </c>
      <c r="F219" s="7">
        <v>1</v>
      </c>
      <c r="G219" s="7"/>
      <c r="H219" s="16">
        <v>2007</v>
      </c>
      <c r="I219" s="11">
        <v>2150</v>
      </c>
      <c r="J219" s="11">
        <v>2150</v>
      </c>
      <c r="K219" s="11">
        <f t="shared" si="13"/>
        <v>0</v>
      </c>
    </row>
    <row r="220" spans="1:11" ht="24.75">
      <c r="A220" s="3">
        <v>32</v>
      </c>
      <c r="B220" s="5" t="s">
        <v>478</v>
      </c>
      <c r="C220" s="6" t="s">
        <v>479</v>
      </c>
      <c r="D220" s="47" t="s">
        <v>418</v>
      </c>
      <c r="E220" s="5">
        <v>190001111</v>
      </c>
      <c r="F220" s="7">
        <v>705</v>
      </c>
      <c r="G220" s="7"/>
      <c r="H220" s="16">
        <v>2018</v>
      </c>
      <c r="I220" s="11">
        <v>315518.01</v>
      </c>
      <c r="J220" s="11">
        <v>315518.01</v>
      </c>
      <c r="K220" s="11">
        <f t="shared" si="13"/>
        <v>0</v>
      </c>
    </row>
    <row r="221" spans="1:11">
      <c r="A221" s="3">
        <v>33</v>
      </c>
      <c r="B221" s="5" t="s">
        <v>204</v>
      </c>
      <c r="C221" s="5" t="s">
        <v>40</v>
      </c>
      <c r="D221" s="47" t="s">
        <v>419</v>
      </c>
      <c r="E221" s="5">
        <v>143020320</v>
      </c>
      <c r="F221" s="7">
        <v>1</v>
      </c>
      <c r="G221" s="7"/>
      <c r="H221" s="16">
        <v>2004</v>
      </c>
      <c r="I221" s="11">
        <v>1142.4000000000001</v>
      </c>
      <c r="J221" s="11">
        <v>1142.4000000000001</v>
      </c>
      <c r="K221" s="11">
        <f t="shared" si="13"/>
        <v>0</v>
      </c>
    </row>
    <row r="222" spans="1:11">
      <c r="A222" s="3">
        <v>34</v>
      </c>
      <c r="B222" s="5" t="s">
        <v>186</v>
      </c>
      <c r="C222" s="5" t="s">
        <v>40</v>
      </c>
      <c r="D222" s="47" t="s">
        <v>420</v>
      </c>
      <c r="E222" s="5">
        <v>163697050</v>
      </c>
      <c r="F222" s="7">
        <v>1</v>
      </c>
      <c r="G222" s="7"/>
      <c r="H222" s="16">
        <v>2008</v>
      </c>
      <c r="I222" s="11">
        <v>1400</v>
      </c>
      <c r="J222" s="11">
        <v>1400</v>
      </c>
      <c r="K222" s="11">
        <f t="shared" si="13"/>
        <v>0</v>
      </c>
    </row>
    <row r="223" spans="1:11">
      <c r="A223" s="3">
        <v>35</v>
      </c>
      <c r="B223" s="5" t="s">
        <v>205</v>
      </c>
      <c r="C223" s="5" t="s">
        <v>40</v>
      </c>
      <c r="D223" s="47" t="s">
        <v>421</v>
      </c>
      <c r="E223" s="5">
        <v>143010210</v>
      </c>
      <c r="F223" s="7">
        <v>1</v>
      </c>
      <c r="G223" s="7"/>
      <c r="H223" s="16">
        <v>2008</v>
      </c>
      <c r="I223" s="11">
        <v>7432.82</v>
      </c>
      <c r="J223" s="11">
        <v>7432.82</v>
      </c>
      <c r="K223" s="11">
        <f t="shared" si="13"/>
        <v>0</v>
      </c>
    </row>
    <row r="224" spans="1:11">
      <c r="A224" s="3">
        <v>36</v>
      </c>
      <c r="B224" s="5" t="s">
        <v>206</v>
      </c>
      <c r="C224" s="5" t="s">
        <v>40</v>
      </c>
      <c r="D224" s="47" t="s">
        <v>422</v>
      </c>
      <c r="E224" s="5">
        <v>163612421</v>
      </c>
      <c r="F224" s="7">
        <v>1</v>
      </c>
      <c r="G224" s="7"/>
      <c r="H224" s="16">
        <v>2006</v>
      </c>
      <c r="I224" s="11">
        <v>1723.8</v>
      </c>
      <c r="J224" s="11">
        <v>1723.8</v>
      </c>
      <c r="K224" s="11">
        <f t="shared" si="13"/>
        <v>0</v>
      </c>
    </row>
    <row r="225" spans="1:12">
      <c r="A225" s="3">
        <v>37</v>
      </c>
      <c r="B225" s="5" t="s">
        <v>207</v>
      </c>
      <c r="C225" s="5" t="s">
        <v>40</v>
      </c>
      <c r="D225" s="47" t="s">
        <v>423</v>
      </c>
      <c r="E225" s="5">
        <v>143230100</v>
      </c>
      <c r="F225" s="7">
        <v>1</v>
      </c>
      <c r="G225" s="7"/>
      <c r="H225" s="16">
        <v>2000</v>
      </c>
      <c r="I225" s="11">
        <v>5666.78</v>
      </c>
      <c r="J225" s="11">
        <v>5666.78</v>
      </c>
      <c r="K225" s="11">
        <f t="shared" si="13"/>
        <v>0</v>
      </c>
    </row>
    <row r="226" spans="1:12" ht="48">
      <c r="A226" s="3">
        <v>38</v>
      </c>
      <c r="B226" s="5" t="s">
        <v>208</v>
      </c>
      <c r="C226" s="24" t="s">
        <v>209</v>
      </c>
      <c r="D226" s="48" t="s">
        <v>424</v>
      </c>
      <c r="E226" s="24">
        <v>142916160</v>
      </c>
      <c r="F226" s="7">
        <v>1</v>
      </c>
      <c r="G226" s="7"/>
      <c r="H226" s="16">
        <v>2009</v>
      </c>
      <c r="I226" s="11">
        <v>15000</v>
      </c>
      <c r="J226" s="11">
        <v>15000</v>
      </c>
      <c r="K226" s="11">
        <f t="shared" ref="K226:K230" si="14">I226-J226</f>
        <v>0</v>
      </c>
    </row>
    <row r="227" spans="1:12">
      <c r="A227" s="3">
        <v>39</v>
      </c>
      <c r="B227" s="12" t="s">
        <v>210</v>
      </c>
      <c r="C227" s="31" t="s">
        <v>40</v>
      </c>
      <c r="D227" s="49" t="s">
        <v>425</v>
      </c>
      <c r="E227" s="31">
        <v>143221137</v>
      </c>
      <c r="F227" s="28">
        <v>1</v>
      </c>
      <c r="G227" s="28"/>
      <c r="H227" s="17">
        <v>2011</v>
      </c>
      <c r="I227" s="19">
        <v>3799</v>
      </c>
      <c r="J227" s="19">
        <v>3799</v>
      </c>
      <c r="K227" s="11">
        <f t="shared" si="14"/>
        <v>0</v>
      </c>
    </row>
    <row r="228" spans="1:12" ht="24.75">
      <c r="A228" s="3">
        <v>40</v>
      </c>
      <c r="B228" s="26" t="s">
        <v>211</v>
      </c>
      <c r="C228" s="5" t="s">
        <v>40</v>
      </c>
      <c r="D228" s="47" t="s">
        <v>426</v>
      </c>
      <c r="E228" s="5">
        <v>143010210</v>
      </c>
      <c r="F228" s="7">
        <v>1</v>
      </c>
      <c r="G228" s="7"/>
      <c r="H228" s="16">
        <v>2011</v>
      </c>
      <c r="I228" s="11">
        <v>7887.8</v>
      </c>
      <c r="J228" s="11">
        <v>7887.8</v>
      </c>
      <c r="K228" s="11">
        <f t="shared" si="14"/>
        <v>0</v>
      </c>
    </row>
    <row r="229" spans="1:12">
      <c r="A229" s="3">
        <v>41</v>
      </c>
      <c r="B229" s="22" t="s">
        <v>212</v>
      </c>
      <c r="C229" s="5" t="s">
        <v>40</v>
      </c>
      <c r="D229" s="47" t="s">
        <v>427</v>
      </c>
      <c r="E229" s="5">
        <v>143020360</v>
      </c>
      <c r="F229" s="7">
        <v>1</v>
      </c>
      <c r="G229" s="7"/>
      <c r="H229" s="16">
        <v>2011</v>
      </c>
      <c r="I229" s="11">
        <v>5418.2</v>
      </c>
      <c r="J229" s="11">
        <v>5418.2</v>
      </c>
      <c r="K229" s="11">
        <f t="shared" si="14"/>
        <v>0</v>
      </c>
    </row>
    <row r="230" spans="1:12" ht="37.5" customHeight="1">
      <c r="A230" s="3">
        <v>42</v>
      </c>
      <c r="B230" s="26" t="s">
        <v>213</v>
      </c>
      <c r="C230" s="5" t="s">
        <v>40</v>
      </c>
      <c r="D230" s="45" t="s">
        <v>458</v>
      </c>
      <c r="E230" s="5">
        <v>143020201</v>
      </c>
      <c r="F230" s="7">
        <v>2</v>
      </c>
      <c r="G230" s="7"/>
      <c r="H230" s="16">
        <v>2011</v>
      </c>
      <c r="I230" s="11">
        <v>34701.4</v>
      </c>
      <c r="J230" s="11">
        <v>34701.4</v>
      </c>
      <c r="K230" s="11">
        <f t="shared" si="14"/>
        <v>0</v>
      </c>
    </row>
    <row r="231" spans="1:12" ht="24.75">
      <c r="A231" s="3">
        <v>43</v>
      </c>
      <c r="B231" s="26" t="s">
        <v>214</v>
      </c>
      <c r="C231" s="5" t="s">
        <v>40</v>
      </c>
      <c r="D231" s="47" t="s">
        <v>428</v>
      </c>
      <c r="E231" s="5">
        <v>143221130</v>
      </c>
      <c r="F231" s="7">
        <v>1</v>
      </c>
      <c r="G231" s="7"/>
      <c r="H231" s="16">
        <v>2013</v>
      </c>
      <c r="I231" s="11">
        <v>4100</v>
      </c>
      <c r="J231" s="11">
        <v>4100</v>
      </c>
      <c r="K231" s="11">
        <f t="shared" ref="K231:K232" si="15">I231-J231</f>
        <v>0</v>
      </c>
    </row>
    <row r="232" spans="1:12" ht="31.5" customHeight="1">
      <c r="A232" s="66">
        <v>44</v>
      </c>
      <c r="B232" s="39" t="s">
        <v>223</v>
      </c>
      <c r="C232" s="5" t="s">
        <v>40</v>
      </c>
      <c r="D232" s="47" t="s">
        <v>429</v>
      </c>
      <c r="E232" s="5">
        <v>142944173</v>
      </c>
      <c r="F232" s="7">
        <v>1</v>
      </c>
      <c r="G232" s="7"/>
      <c r="H232" s="16">
        <v>2016</v>
      </c>
      <c r="I232" s="11">
        <v>21000</v>
      </c>
      <c r="J232" s="11">
        <v>21000</v>
      </c>
      <c r="K232" s="11">
        <f t="shared" si="15"/>
        <v>0</v>
      </c>
      <c r="L232" s="65"/>
    </row>
    <row r="233" spans="1:12" ht="30" customHeight="1">
      <c r="A233" s="66">
        <v>45</v>
      </c>
      <c r="B233" s="39" t="s">
        <v>224</v>
      </c>
      <c r="C233" s="5" t="s">
        <v>40</v>
      </c>
      <c r="D233" s="47" t="s">
        <v>430</v>
      </c>
      <c r="E233" s="5">
        <v>142944173</v>
      </c>
      <c r="F233" s="7">
        <v>1</v>
      </c>
      <c r="G233" s="7"/>
      <c r="H233" s="16">
        <v>2016</v>
      </c>
      <c r="I233" s="11">
        <v>22000</v>
      </c>
      <c r="J233" s="11">
        <v>22000</v>
      </c>
      <c r="K233" s="11">
        <f t="shared" ref="K233" si="16">I233-J233</f>
        <v>0</v>
      </c>
      <c r="L233" s="65"/>
    </row>
    <row r="234" spans="1:12" ht="31.5" customHeight="1">
      <c r="A234" s="66">
        <v>46</v>
      </c>
      <c r="B234" s="6" t="s">
        <v>225</v>
      </c>
      <c r="C234" s="5" t="s">
        <v>40</v>
      </c>
      <c r="D234" s="47" t="s">
        <v>431</v>
      </c>
      <c r="E234" s="5">
        <v>142944173</v>
      </c>
      <c r="F234" s="7">
        <v>1</v>
      </c>
      <c r="G234" s="7"/>
      <c r="H234" s="16">
        <v>2016</v>
      </c>
      <c r="I234" s="11">
        <v>19000</v>
      </c>
      <c r="J234" s="11">
        <v>19000</v>
      </c>
      <c r="K234" s="11">
        <f t="shared" ref="K234:K239" si="17">I234-J234</f>
        <v>0</v>
      </c>
      <c r="L234" s="65"/>
    </row>
    <row r="235" spans="1:12">
      <c r="A235" s="3">
        <v>47</v>
      </c>
      <c r="B235" s="39" t="s">
        <v>226</v>
      </c>
      <c r="C235" s="5" t="s">
        <v>40</v>
      </c>
      <c r="D235" s="47" t="s">
        <v>432</v>
      </c>
      <c r="E235" s="5">
        <v>142944173</v>
      </c>
      <c r="F235" s="7">
        <v>1</v>
      </c>
      <c r="G235" s="7"/>
      <c r="H235" s="16">
        <v>2016</v>
      </c>
      <c r="I235" s="11">
        <v>18000</v>
      </c>
      <c r="J235" s="11">
        <v>18000</v>
      </c>
      <c r="K235" s="11">
        <f t="shared" si="17"/>
        <v>0</v>
      </c>
    </row>
    <row r="236" spans="1:12">
      <c r="A236" s="3">
        <v>48</v>
      </c>
      <c r="B236" s="39" t="s">
        <v>227</v>
      </c>
      <c r="C236" s="5" t="s">
        <v>40</v>
      </c>
      <c r="D236" s="47" t="s">
        <v>433</v>
      </c>
      <c r="E236" s="5">
        <v>142944173</v>
      </c>
      <c r="F236" s="7">
        <v>1</v>
      </c>
      <c r="G236" s="7"/>
      <c r="H236" s="16">
        <v>2016</v>
      </c>
      <c r="I236" s="11">
        <v>6000</v>
      </c>
      <c r="J236" s="11">
        <v>6000</v>
      </c>
      <c r="K236" s="11">
        <f t="shared" si="17"/>
        <v>0</v>
      </c>
    </row>
    <row r="237" spans="1:12">
      <c r="A237" s="3">
        <v>49</v>
      </c>
      <c r="B237" s="39" t="s">
        <v>228</v>
      </c>
      <c r="C237" s="5" t="s">
        <v>40</v>
      </c>
      <c r="D237" s="47" t="s">
        <v>434</v>
      </c>
      <c r="E237" s="5">
        <v>142944173</v>
      </c>
      <c r="F237" s="7">
        <v>1</v>
      </c>
      <c r="G237" s="7"/>
      <c r="H237" s="16">
        <v>2016</v>
      </c>
      <c r="I237" s="11">
        <v>9000</v>
      </c>
      <c r="J237" s="11">
        <v>9000</v>
      </c>
      <c r="K237" s="11">
        <f t="shared" si="17"/>
        <v>0</v>
      </c>
    </row>
    <row r="238" spans="1:12">
      <c r="A238" s="3">
        <v>50</v>
      </c>
      <c r="B238" s="39" t="s">
        <v>229</v>
      </c>
      <c r="C238" s="5" t="s">
        <v>40</v>
      </c>
      <c r="D238" s="47" t="s">
        <v>435</v>
      </c>
      <c r="E238" s="5">
        <v>142944173</v>
      </c>
      <c r="F238" s="7">
        <v>1</v>
      </c>
      <c r="G238" s="7"/>
      <c r="H238" s="16">
        <v>2016</v>
      </c>
      <c r="I238" s="11">
        <v>3000</v>
      </c>
      <c r="J238" s="11">
        <v>3000</v>
      </c>
      <c r="K238" s="11">
        <f t="shared" si="17"/>
        <v>0</v>
      </c>
    </row>
    <row r="239" spans="1:12">
      <c r="A239" s="3">
        <v>51</v>
      </c>
      <c r="B239" s="39" t="s">
        <v>223</v>
      </c>
      <c r="C239" s="5" t="s">
        <v>36</v>
      </c>
      <c r="D239" s="47" t="s">
        <v>447</v>
      </c>
      <c r="E239" s="5">
        <v>142944173</v>
      </c>
      <c r="F239" s="7">
        <v>1</v>
      </c>
      <c r="G239" s="7"/>
      <c r="H239" s="16">
        <v>2017</v>
      </c>
      <c r="I239" s="11">
        <v>21510</v>
      </c>
      <c r="J239" s="11">
        <v>21510</v>
      </c>
      <c r="K239" s="11">
        <f t="shared" si="17"/>
        <v>0</v>
      </c>
    </row>
    <row r="240" spans="1:12">
      <c r="A240" s="3">
        <v>52</v>
      </c>
      <c r="B240" s="39" t="s">
        <v>224</v>
      </c>
      <c r="C240" s="5" t="s">
        <v>36</v>
      </c>
      <c r="D240" s="47" t="s">
        <v>448</v>
      </c>
      <c r="E240" s="5">
        <v>142944173</v>
      </c>
      <c r="F240" s="7">
        <v>1</v>
      </c>
      <c r="G240" s="7"/>
      <c r="H240" s="16">
        <v>2017</v>
      </c>
      <c r="I240" s="11">
        <v>18160</v>
      </c>
      <c r="J240" s="11">
        <v>18160</v>
      </c>
      <c r="K240" s="11">
        <f t="shared" ref="K240:K250" si="18">I240-J240</f>
        <v>0</v>
      </c>
    </row>
    <row r="241" spans="1:11">
      <c r="A241" s="3">
        <v>53</v>
      </c>
      <c r="B241" s="39" t="s">
        <v>449</v>
      </c>
      <c r="C241" s="5" t="s">
        <v>36</v>
      </c>
      <c r="D241" s="47" t="s">
        <v>450</v>
      </c>
      <c r="E241" s="5">
        <v>142944173</v>
      </c>
      <c r="F241" s="7">
        <v>1</v>
      </c>
      <c r="G241" s="7"/>
      <c r="H241" s="16">
        <v>2017</v>
      </c>
      <c r="I241" s="11">
        <v>13317</v>
      </c>
      <c r="J241" s="11">
        <v>13317</v>
      </c>
      <c r="K241" s="11">
        <f t="shared" si="18"/>
        <v>0</v>
      </c>
    </row>
    <row r="242" spans="1:11">
      <c r="A242" s="3">
        <v>54</v>
      </c>
      <c r="B242" s="39" t="s">
        <v>451</v>
      </c>
      <c r="C242" s="5" t="s">
        <v>36</v>
      </c>
      <c r="D242" s="47" t="s">
        <v>452</v>
      </c>
      <c r="E242" s="5">
        <v>142944173</v>
      </c>
      <c r="F242" s="7">
        <v>1</v>
      </c>
      <c r="G242" s="7"/>
      <c r="H242" s="16">
        <v>2017</v>
      </c>
      <c r="I242" s="11">
        <v>9470</v>
      </c>
      <c r="J242" s="11">
        <v>9470</v>
      </c>
      <c r="K242" s="11">
        <f t="shared" si="18"/>
        <v>0</v>
      </c>
    </row>
    <row r="243" spans="1:11">
      <c r="A243" s="3">
        <v>55</v>
      </c>
      <c r="B243" s="39" t="s">
        <v>453</v>
      </c>
      <c r="C243" s="5" t="s">
        <v>36</v>
      </c>
      <c r="D243" s="47" t="s">
        <v>455</v>
      </c>
      <c r="E243" s="5">
        <v>142944173</v>
      </c>
      <c r="F243" s="7">
        <v>1</v>
      </c>
      <c r="G243" s="7"/>
      <c r="H243" s="16">
        <v>2017</v>
      </c>
      <c r="I243" s="11">
        <v>17046</v>
      </c>
      <c r="J243" s="11">
        <v>17046</v>
      </c>
      <c r="K243" s="11">
        <f t="shared" si="18"/>
        <v>0</v>
      </c>
    </row>
    <row r="244" spans="1:11">
      <c r="A244" s="3">
        <v>56</v>
      </c>
      <c r="B244" s="39" t="s">
        <v>454</v>
      </c>
      <c r="C244" s="5" t="s">
        <v>36</v>
      </c>
      <c r="D244" s="47" t="s">
        <v>456</v>
      </c>
      <c r="E244" s="5">
        <v>142944173</v>
      </c>
      <c r="F244" s="7">
        <v>1</v>
      </c>
      <c r="G244" s="7"/>
      <c r="H244" s="16">
        <v>2017</v>
      </c>
      <c r="I244" s="11">
        <v>9340</v>
      </c>
      <c r="J244" s="11">
        <v>9340</v>
      </c>
      <c r="K244" s="11">
        <f t="shared" si="18"/>
        <v>0</v>
      </c>
    </row>
    <row r="245" spans="1:11">
      <c r="A245" s="3">
        <v>57</v>
      </c>
      <c r="B245" s="39" t="s">
        <v>454</v>
      </c>
      <c r="C245" s="5" t="s">
        <v>36</v>
      </c>
      <c r="D245" s="47" t="s">
        <v>457</v>
      </c>
      <c r="E245" s="5">
        <v>142944173</v>
      </c>
      <c r="F245" s="7">
        <v>1</v>
      </c>
      <c r="G245" s="7"/>
      <c r="H245" s="16">
        <v>2017</v>
      </c>
      <c r="I245" s="11">
        <v>10000</v>
      </c>
      <c r="J245" s="11">
        <v>10000</v>
      </c>
      <c r="K245" s="11">
        <f t="shared" si="18"/>
        <v>0</v>
      </c>
    </row>
    <row r="246" spans="1:11" ht="24.75">
      <c r="A246" s="3">
        <v>58</v>
      </c>
      <c r="B246" s="39" t="s">
        <v>470</v>
      </c>
      <c r="C246" s="5" t="s">
        <v>36</v>
      </c>
      <c r="D246" s="47" t="s">
        <v>474</v>
      </c>
      <c r="E246" s="5">
        <v>143410391</v>
      </c>
      <c r="F246" s="7">
        <v>1</v>
      </c>
      <c r="G246" s="7"/>
      <c r="H246" s="16">
        <v>2011</v>
      </c>
      <c r="I246" s="11">
        <v>1438839</v>
      </c>
      <c r="J246" s="11">
        <v>1438839</v>
      </c>
      <c r="K246" s="11">
        <f t="shared" si="18"/>
        <v>0</v>
      </c>
    </row>
    <row r="247" spans="1:11" ht="24.75">
      <c r="A247" s="3">
        <v>59</v>
      </c>
      <c r="B247" s="39" t="s">
        <v>471</v>
      </c>
      <c r="C247" s="5" t="s">
        <v>36</v>
      </c>
      <c r="D247" s="47" t="s">
        <v>475</v>
      </c>
      <c r="E247" s="5">
        <v>142912100</v>
      </c>
      <c r="F247" s="7">
        <v>1</v>
      </c>
      <c r="G247" s="7"/>
      <c r="H247" s="16">
        <v>2015</v>
      </c>
      <c r="I247" s="11">
        <v>129571</v>
      </c>
      <c r="J247" s="11">
        <v>53987.9</v>
      </c>
      <c r="K247" s="11">
        <f t="shared" si="18"/>
        <v>75583.100000000006</v>
      </c>
    </row>
    <row r="248" spans="1:11" ht="24.75">
      <c r="A248" s="3">
        <v>60</v>
      </c>
      <c r="B248" s="39" t="s">
        <v>472</v>
      </c>
      <c r="C248" s="5" t="s">
        <v>36</v>
      </c>
      <c r="D248" s="45" t="s">
        <v>477</v>
      </c>
      <c r="E248" s="5">
        <v>143114120</v>
      </c>
      <c r="F248" s="7">
        <v>2</v>
      </c>
      <c r="G248" s="7"/>
      <c r="H248" s="16">
        <v>2015</v>
      </c>
      <c r="I248" s="11">
        <v>33485.51</v>
      </c>
      <c r="J248" s="11">
        <v>13952.2</v>
      </c>
      <c r="K248" s="11">
        <f t="shared" si="18"/>
        <v>19533.310000000001</v>
      </c>
    </row>
    <row r="249" spans="1:11">
      <c r="A249" s="3">
        <v>61</v>
      </c>
      <c r="B249" s="39" t="s">
        <v>473</v>
      </c>
      <c r="C249" s="5" t="s">
        <v>36</v>
      </c>
      <c r="D249" s="47" t="s">
        <v>476</v>
      </c>
      <c r="E249" s="5">
        <v>142922804</v>
      </c>
      <c r="F249" s="7">
        <v>1</v>
      </c>
      <c r="G249" s="7"/>
      <c r="H249" s="16">
        <v>2011</v>
      </c>
      <c r="I249" s="11">
        <v>83990</v>
      </c>
      <c r="J249" s="11">
        <v>83990</v>
      </c>
      <c r="K249" s="11">
        <f t="shared" si="18"/>
        <v>0</v>
      </c>
    </row>
    <row r="250" spans="1:11" ht="24.75">
      <c r="A250" s="3">
        <v>62</v>
      </c>
      <c r="B250" s="39" t="s">
        <v>505</v>
      </c>
      <c r="C250" s="5" t="s">
        <v>40</v>
      </c>
      <c r="D250" s="47" t="s">
        <v>506</v>
      </c>
      <c r="E250" s="5"/>
      <c r="F250" s="7">
        <v>3</v>
      </c>
      <c r="G250" s="7"/>
      <c r="H250" s="16">
        <v>2019</v>
      </c>
      <c r="I250" s="11">
        <v>18450</v>
      </c>
      <c r="J250" s="11">
        <v>18450</v>
      </c>
      <c r="K250" s="11">
        <f t="shared" si="18"/>
        <v>0</v>
      </c>
    </row>
    <row r="251" spans="1:11" ht="24.75">
      <c r="A251" s="3">
        <v>63</v>
      </c>
      <c r="B251" s="39" t="s">
        <v>525</v>
      </c>
      <c r="C251" s="5" t="s">
        <v>40</v>
      </c>
      <c r="D251" s="45" t="s">
        <v>526</v>
      </c>
      <c r="E251" s="5"/>
      <c r="F251" s="7">
        <v>53</v>
      </c>
      <c r="G251" s="7"/>
      <c r="H251" s="16">
        <v>2020</v>
      </c>
      <c r="I251" s="11">
        <v>630435</v>
      </c>
      <c r="J251" s="11">
        <v>630435</v>
      </c>
      <c r="K251" s="11">
        <v>0</v>
      </c>
    </row>
    <row r="252" spans="1:11">
      <c r="A252" s="3"/>
      <c r="B252" s="4" t="s">
        <v>14</v>
      </c>
      <c r="C252" s="3"/>
      <c r="D252" s="3"/>
      <c r="E252" s="3"/>
      <c r="F252" s="18">
        <f>SUM(F189:F251)</f>
        <v>823</v>
      </c>
      <c r="G252" s="9" t="s">
        <v>9</v>
      </c>
      <c r="H252" s="9"/>
      <c r="I252" s="37">
        <f>SUM(I189:I251)</f>
        <v>3221618.65</v>
      </c>
      <c r="J252" s="37">
        <f>SUM(J189:J251)</f>
        <v>3126502.24</v>
      </c>
      <c r="K252" s="37">
        <f>SUM(K189:K251)</f>
        <v>95116.41</v>
      </c>
    </row>
    <row r="253" spans="1:11">
      <c r="A253" s="3"/>
      <c r="B253" s="4" t="s">
        <v>15</v>
      </c>
      <c r="C253" s="4"/>
      <c r="D253" s="4"/>
      <c r="E253" s="4"/>
      <c r="F253" s="18">
        <f>F187+F252</f>
        <v>938</v>
      </c>
      <c r="G253" s="9" t="s">
        <v>9</v>
      </c>
      <c r="H253" s="20"/>
      <c r="I253" s="10">
        <f>I187+I252</f>
        <v>30997149.039999999</v>
      </c>
      <c r="J253" s="10">
        <f>J187+J252</f>
        <v>18240362.289999999</v>
      </c>
      <c r="K253" s="10">
        <f>K187+K252</f>
        <v>12756786.750000002</v>
      </c>
    </row>
    <row r="254" spans="1:11">
      <c r="A254" s="3"/>
      <c r="B254" s="89"/>
      <c r="C254" s="90"/>
      <c r="D254" s="90"/>
      <c r="E254" s="90"/>
      <c r="F254" s="86"/>
      <c r="G254" s="91"/>
      <c r="H254" s="88"/>
      <c r="I254" s="92"/>
      <c r="J254" s="92"/>
      <c r="K254" s="93"/>
    </row>
    <row r="255" spans="1:11" ht="21" customHeight="1">
      <c r="A255" s="3"/>
      <c r="B255" s="120" t="s">
        <v>513</v>
      </c>
      <c r="C255" s="121"/>
      <c r="D255" s="121"/>
      <c r="E255" s="121"/>
      <c r="F255" s="121"/>
      <c r="G255" s="121"/>
      <c r="H255" s="121"/>
      <c r="I255" s="121"/>
      <c r="J255" s="121"/>
      <c r="K255" s="85"/>
    </row>
    <row r="256" spans="1:11" ht="102.75">
      <c r="A256" s="3"/>
      <c r="B256" s="71" t="s">
        <v>1</v>
      </c>
      <c r="C256" s="126" t="s">
        <v>442</v>
      </c>
      <c r="D256" s="131"/>
      <c r="E256" s="71" t="s">
        <v>461</v>
      </c>
      <c r="F256" s="126" t="s">
        <v>462</v>
      </c>
      <c r="G256" s="127"/>
      <c r="H256" s="71" t="s">
        <v>3</v>
      </c>
      <c r="I256" s="126" t="s">
        <v>16</v>
      </c>
      <c r="J256" s="127"/>
      <c r="K256" s="71" t="s">
        <v>17</v>
      </c>
    </row>
    <row r="257" spans="1:11" ht="36.75">
      <c r="A257" s="3">
        <v>1</v>
      </c>
      <c r="B257" s="22" t="s">
        <v>445</v>
      </c>
      <c r="C257" s="132" t="s">
        <v>173</v>
      </c>
      <c r="D257" s="133"/>
      <c r="E257" s="72" t="s">
        <v>463</v>
      </c>
      <c r="F257" s="134" t="s">
        <v>464</v>
      </c>
      <c r="G257" s="135"/>
      <c r="H257" s="29">
        <v>2012</v>
      </c>
      <c r="I257" s="124" t="s">
        <v>175</v>
      </c>
      <c r="J257" s="125"/>
      <c r="K257" s="35">
        <v>154126.5</v>
      </c>
    </row>
    <row r="258" spans="1:11" ht="34.5" customHeight="1">
      <c r="A258" s="3">
        <v>2</v>
      </c>
      <c r="B258" s="22" t="s">
        <v>509</v>
      </c>
      <c r="C258" s="83" t="s">
        <v>510</v>
      </c>
      <c r="D258" s="84"/>
      <c r="E258" s="72" t="s">
        <v>463</v>
      </c>
      <c r="F258" s="122" t="s">
        <v>511</v>
      </c>
      <c r="G258" s="123"/>
      <c r="H258" s="29">
        <v>2018</v>
      </c>
      <c r="I258" s="81" t="s">
        <v>512</v>
      </c>
      <c r="J258" s="82"/>
      <c r="K258" s="35">
        <v>1681006.36</v>
      </c>
    </row>
    <row r="259" spans="1:11" ht="36.75">
      <c r="A259" s="3">
        <v>3</v>
      </c>
      <c r="B259" s="22" t="s">
        <v>446</v>
      </c>
      <c r="C259" s="132" t="s">
        <v>174</v>
      </c>
      <c r="D259" s="133"/>
      <c r="E259" s="72" t="s">
        <v>463</v>
      </c>
      <c r="F259" s="134" t="s">
        <v>464</v>
      </c>
      <c r="G259" s="135"/>
      <c r="H259" s="29">
        <v>2012</v>
      </c>
      <c r="I259" s="124" t="s">
        <v>176</v>
      </c>
      <c r="J259" s="125"/>
      <c r="K259" s="35">
        <v>154126.5</v>
      </c>
    </row>
    <row r="260" spans="1:11" ht="20.25" customHeight="1">
      <c r="A260" s="75" t="s">
        <v>216</v>
      </c>
      <c r="B260" s="4" t="s">
        <v>215</v>
      </c>
      <c r="C260" s="128"/>
      <c r="D260" s="129"/>
      <c r="E260" s="129"/>
      <c r="F260" s="129"/>
      <c r="G260" s="130"/>
      <c r="H260" s="4"/>
      <c r="I260" s="128"/>
      <c r="J260" s="130"/>
      <c r="K260" s="36">
        <f>SUM(K257:K259)</f>
        <v>1989259.36</v>
      </c>
    </row>
    <row r="261" spans="1:11" ht="26.25">
      <c r="A261" s="71" t="s">
        <v>0</v>
      </c>
      <c r="B261" s="77"/>
      <c r="C261" s="77"/>
      <c r="D261" s="77"/>
      <c r="E261" s="77"/>
      <c r="F261" s="77"/>
      <c r="G261" s="77"/>
      <c r="H261" s="77"/>
      <c r="I261" s="77"/>
      <c r="J261" s="77"/>
      <c r="K261" s="76"/>
    </row>
    <row r="262" spans="1:11" ht="102.75">
      <c r="A262" s="3" t="s">
        <v>502</v>
      </c>
      <c r="B262" s="71" t="s">
        <v>1</v>
      </c>
      <c r="C262" s="126" t="s">
        <v>442</v>
      </c>
      <c r="D262" s="131"/>
      <c r="E262" s="71" t="s">
        <v>461</v>
      </c>
      <c r="F262" s="126" t="s">
        <v>462</v>
      </c>
      <c r="G262" s="127"/>
      <c r="H262" s="87" t="s">
        <v>3</v>
      </c>
      <c r="I262" s="126" t="s">
        <v>16</v>
      </c>
      <c r="J262" s="127"/>
      <c r="K262" s="71" t="s">
        <v>17</v>
      </c>
    </row>
    <row r="263" spans="1:11" ht="36.75">
      <c r="A263" s="3">
        <v>1</v>
      </c>
      <c r="B263" s="22" t="s">
        <v>443</v>
      </c>
      <c r="C263" s="132" t="s">
        <v>436</v>
      </c>
      <c r="D263" s="133"/>
      <c r="E263" s="72" t="s">
        <v>463</v>
      </c>
      <c r="F263" s="134" t="s">
        <v>465</v>
      </c>
      <c r="G263" s="135"/>
      <c r="H263" s="29">
        <v>2017</v>
      </c>
      <c r="I263" s="124" t="s">
        <v>437</v>
      </c>
      <c r="J263" s="125"/>
      <c r="K263" s="35">
        <v>93528</v>
      </c>
    </row>
    <row r="264" spans="1:11" ht="36.75">
      <c r="A264" s="3">
        <v>2</v>
      </c>
      <c r="B264" s="22" t="s">
        <v>444</v>
      </c>
      <c r="C264" s="132" t="s">
        <v>438</v>
      </c>
      <c r="D264" s="133"/>
      <c r="E264" s="72" t="s">
        <v>463</v>
      </c>
      <c r="F264" s="134" t="s">
        <v>466</v>
      </c>
      <c r="G264" s="135"/>
      <c r="H264" s="29">
        <v>2017</v>
      </c>
      <c r="I264" s="124" t="s">
        <v>439</v>
      </c>
      <c r="J264" s="125"/>
      <c r="K264" s="35">
        <v>10484580</v>
      </c>
    </row>
    <row r="265" spans="1:11" ht="15" customHeight="1">
      <c r="A265" s="75">
        <v>3</v>
      </c>
      <c r="B265" s="22" t="s">
        <v>445</v>
      </c>
      <c r="C265" s="134" t="s">
        <v>467</v>
      </c>
      <c r="D265" s="147"/>
      <c r="E265" s="72" t="s">
        <v>468</v>
      </c>
      <c r="F265" s="134" t="s">
        <v>469</v>
      </c>
      <c r="G265" s="135"/>
      <c r="H265" s="29">
        <v>2017</v>
      </c>
      <c r="I265" s="124" t="s">
        <v>440</v>
      </c>
      <c r="J265" s="125"/>
      <c r="K265" s="35">
        <v>164154</v>
      </c>
    </row>
    <row r="266" spans="1:11" ht="36.75">
      <c r="A266" s="71">
        <v>4</v>
      </c>
      <c r="B266" s="22" t="s">
        <v>485</v>
      </c>
      <c r="C266" s="134" t="s">
        <v>486</v>
      </c>
      <c r="D266" s="147"/>
      <c r="E266" s="72" t="s">
        <v>463</v>
      </c>
      <c r="F266" s="134" t="s">
        <v>466</v>
      </c>
      <c r="G266" s="135"/>
      <c r="H266" s="29">
        <v>2018</v>
      </c>
      <c r="I266" s="124" t="s">
        <v>487</v>
      </c>
      <c r="J266" s="125"/>
      <c r="K266" s="35">
        <v>43155420</v>
      </c>
    </row>
    <row r="267" spans="1:11" ht="36.75">
      <c r="A267" s="3">
        <v>5</v>
      </c>
      <c r="B267" s="22" t="s">
        <v>488</v>
      </c>
      <c r="C267" s="134" t="s">
        <v>491</v>
      </c>
      <c r="D267" s="147"/>
      <c r="E267" s="72" t="s">
        <v>463</v>
      </c>
      <c r="F267" s="134" t="s">
        <v>494</v>
      </c>
      <c r="G267" s="135"/>
      <c r="H267" s="29">
        <v>2018</v>
      </c>
      <c r="I267" s="124" t="s">
        <v>496</v>
      </c>
      <c r="J267" s="125"/>
      <c r="K267" s="35">
        <v>5251876</v>
      </c>
    </row>
    <row r="268" spans="1:11" ht="36.75">
      <c r="A268" s="3">
        <v>6</v>
      </c>
      <c r="B268" s="22" t="s">
        <v>489</v>
      </c>
      <c r="C268" s="134" t="s">
        <v>492</v>
      </c>
      <c r="D268" s="147"/>
      <c r="E268" s="72" t="s">
        <v>463</v>
      </c>
      <c r="F268" s="134" t="s">
        <v>465</v>
      </c>
      <c r="G268" s="135"/>
      <c r="H268" s="29">
        <v>2018</v>
      </c>
      <c r="I268" s="124" t="s">
        <v>497</v>
      </c>
      <c r="J268" s="125"/>
      <c r="K268" s="35">
        <v>2490700.7999999998</v>
      </c>
    </row>
    <row r="269" spans="1:11" ht="24.75" customHeight="1">
      <c r="A269" s="3">
        <v>7</v>
      </c>
      <c r="B269" s="22" t="s">
        <v>490</v>
      </c>
      <c r="C269" s="134" t="s">
        <v>493</v>
      </c>
      <c r="D269" s="147"/>
      <c r="E269" s="72" t="s">
        <v>463</v>
      </c>
      <c r="F269" s="134" t="s">
        <v>495</v>
      </c>
      <c r="G269" s="135"/>
      <c r="H269" s="29">
        <v>2018</v>
      </c>
      <c r="I269" s="124" t="s">
        <v>498</v>
      </c>
      <c r="J269" s="125"/>
      <c r="K269" s="35">
        <v>4418293</v>
      </c>
    </row>
    <row r="270" spans="1:11" ht="36.75" customHeight="1">
      <c r="A270" s="3"/>
      <c r="B270" s="4" t="s">
        <v>441</v>
      </c>
      <c r="C270" s="128"/>
      <c r="D270" s="129"/>
      <c r="E270" s="129"/>
      <c r="F270" s="129"/>
      <c r="G270" s="130"/>
      <c r="H270" s="4"/>
      <c r="I270" s="128"/>
      <c r="J270" s="130"/>
      <c r="K270" s="36">
        <f>SUM(K263:K269)</f>
        <v>66058551.799999997</v>
      </c>
    </row>
    <row r="271" spans="1:11" ht="15.75" customHeight="1">
      <c r="E271" s="1"/>
      <c r="F271"/>
    </row>
    <row r="272" spans="1:11" s="96" customFormat="1" ht="16.5" customHeight="1" thickBot="1">
      <c r="B272" s="95" t="s">
        <v>536</v>
      </c>
      <c r="C272" s="95"/>
      <c r="D272" s="95"/>
      <c r="E272" s="95"/>
      <c r="F272" s="95"/>
      <c r="G272" s="95"/>
      <c r="H272" s="95"/>
      <c r="I272" s="95"/>
      <c r="J272" s="95"/>
      <c r="K272" s="95"/>
    </row>
    <row r="273" spans="1:11" ht="27.75" customHeight="1" thickBot="1">
      <c r="A273" s="116" t="s">
        <v>0</v>
      </c>
      <c r="B273" s="117" t="s">
        <v>1</v>
      </c>
      <c r="C273" s="117" t="s">
        <v>7</v>
      </c>
      <c r="D273" s="117" t="s">
        <v>244</v>
      </c>
      <c r="E273" s="117" t="s">
        <v>245</v>
      </c>
      <c r="F273" s="117" t="s">
        <v>8</v>
      </c>
      <c r="G273" s="117" t="s">
        <v>2</v>
      </c>
      <c r="H273" s="117" t="s">
        <v>3</v>
      </c>
      <c r="I273" s="117" t="s">
        <v>4</v>
      </c>
      <c r="J273" s="117" t="s">
        <v>5</v>
      </c>
      <c r="K273" s="118" t="s">
        <v>6</v>
      </c>
    </row>
    <row r="274" spans="1:11" ht="15" customHeight="1">
      <c r="A274" s="112">
        <v>1</v>
      </c>
      <c r="B274" s="113" t="s">
        <v>537</v>
      </c>
      <c r="C274" s="114" t="s">
        <v>542</v>
      </c>
      <c r="D274" s="114"/>
      <c r="E274" s="114"/>
      <c r="F274" s="113">
        <v>1</v>
      </c>
      <c r="G274" s="114"/>
      <c r="H274" s="114"/>
      <c r="I274" s="114">
        <v>0</v>
      </c>
      <c r="J274" s="114">
        <v>0</v>
      </c>
      <c r="K274" s="115">
        <f>I274-J274</f>
        <v>0</v>
      </c>
    </row>
    <row r="275" spans="1:11">
      <c r="A275" s="106">
        <v>2</v>
      </c>
      <c r="B275" s="98" t="s">
        <v>538</v>
      </c>
      <c r="C275" s="97" t="s">
        <v>542</v>
      </c>
      <c r="D275" s="97"/>
      <c r="E275" s="97"/>
      <c r="F275" s="98">
        <v>1</v>
      </c>
      <c r="G275" s="97"/>
      <c r="H275" s="97"/>
      <c r="I275" s="97">
        <v>0</v>
      </c>
      <c r="J275" s="97">
        <v>0</v>
      </c>
      <c r="K275" s="105">
        <f t="shared" ref="K275:K299" si="19">I275-J275</f>
        <v>0</v>
      </c>
    </row>
    <row r="276" spans="1:11">
      <c r="A276" s="104">
        <v>3</v>
      </c>
      <c r="B276" s="98" t="s">
        <v>543</v>
      </c>
      <c r="C276" s="97" t="s">
        <v>542</v>
      </c>
      <c r="D276" s="97"/>
      <c r="E276" s="97"/>
      <c r="F276" s="98">
        <v>1</v>
      </c>
      <c r="G276" s="97" t="s">
        <v>544</v>
      </c>
      <c r="H276" s="97"/>
      <c r="I276" s="119">
        <v>57500</v>
      </c>
      <c r="J276" s="119">
        <v>57500</v>
      </c>
      <c r="K276" s="105">
        <f t="shared" si="19"/>
        <v>0</v>
      </c>
    </row>
    <row r="277" spans="1:11">
      <c r="A277" s="104">
        <v>4</v>
      </c>
      <c r="B277" s="98" t="s">
        <v>543</v>
      </c>
      <c r="C277" s="97" t="s">
        <v>542</v>
      </c>
      <c r="D277" s="97"/>
      <c r="E277" s="97"/>
      <c r="F277" s="98">
        <v>1</v>
      </c>
      <c r="G277" s="99" t="s">
        <v>545</v>
      </c>
      <c r="H277" s="97"/>
      <c r="I277" s="119">
        <v>0</v>
      </c>
      <c r="J277" s="119">
        <v>0</v>
      </c>
      <c r="K277" s="105">
        <f t="shared" si="19"/>
        <v>0</v>
      </c>
    </row>
    <row r="278" spans="1:11" ht="45">
      <c r="A278" s="104">
        <v>5</v>
      </c>
      <c r="B278" s="98" t="s">
        <v>547</v>
      </c>
      <c r="C278" s="97" t="s">
        <v>542</v>
      </c>
      <c r="D278" s="97"/>
      <c r="E278" s="97"/>
      <c r="F278" s="98">
        <v>1</v>
      </c>
      <c r="G278" s="99" t="s">
        <v>546</v>
      </c>
      <c r="H278" s="97"/>
      <c r="I278" s="119">
        <v>101403.78</v>
      </c>
      <c r="J278" s="119">
        <v>101403.78</v>
      </c>
      <c r="K278" s="105">
        <f t="shared" si="19"/>
        <v>0</v>
      </c>
    </row>
    <row r="279" spans="1:11" ht="30">
      <c r="A279" s="104">
        <v>6</v>
      </c>
      <c r="B279" s="98" t="s">
        <v>549</v>
      </c>
      <c r="C279" s="97" t="s">
        <v>542</v>
      </c>
      <c r="D279" s="97"/>
      <c r="E279" s="97"/>
      <c r="F279" s="98">
        <v>1</v>
      </c>
      <c r="G279" s="99" t="s">
        <v>548</v>
      </c>
      <c r="H279" s="97"/>
      <c r="I279" s="119">
        <v>274448.88</v>
      </c>
      <c r="J279" s="119">
        <v>274448.88</v>
      </c>
      <c r="K279" s="105">
        <f t="shared" si="19"/>
        <v>0</v>
      </c>
    </row>
    <row r="280" spans="1:11" ht="30">
      <c r="A280" s="104">
        <v>7</v>
      </c>
      <c r="B280" s="98" t="s">
        <v>551</v>
      </c>
      <c r="C280" s="97" t="s">
        <v>542</v>
      </c>
      <c r="D280" s="97"/>
      <c r="E280" s="97"/>
      <c r="F280" s="98">
        <v>1</v>
      </c>
      <c r="G280" s="99" t="s">
        <v>550</v>
      </c>
      <c r="H280" s="97"/>
      <c r="I280" s="119">
        <v>177054</v>
      </c>
      <c r="J280" s="119">
        <v>177054</v>
      </c>
      <c r="K280" s="105">
        <f t="shared" si="19"/>
        <v>0</v>
      </c>
    </row>
    <row r="281" spans="1:11" ht="30">
      <c r="A281" s="104">
        <v>8</v>
      </c>
      <c r="B281" s="98" t="s">
        <v>552</v>
      </c>
      <c r="C281" s="97" t="s">
        <v>542</v>
      </c>
      <c r="D281" s="97"/>
      <c r="E281" s="97"/>
      <c r="F281" s="98">
        <v>1</v>
      </c>
      <c r="G281" s="99"/>
      <c r="H281" s="97"/>
      <c r="I281" s="119">
        <v>49072.800000000003</v>
      </c>
      <c r="J281" s="119">
        <v>49072.800000000003</v>
      </c>
      <c r="K281" s="105">
        <f t="shared" si="19"/>
        <v>0</v>
      </c>
    </row>
    <row r="282" spans="1:11">
      <c r="A282" s="104">
        <v>9</v>
      </c>
      <c r="B282" s="98" t="s">
        <v>553</v>
      </c>
      <c r="C282" s="97" t="s">
        <v>542</v>
      </c>
      <c r="D282" s="97"/>
      <c r="E282" s="97"/>
      <c r="F282" s="98">
        <v>1</v>
      </c>
      <c r="G282" s="99"/>
      <c r="H282" s="97"/>
      <c r="I282" s="119">
        <v>934317.96</v>
      </c>
      <c r="J282" s="119">
        <v>934317.96</v>
      </c>
      <c r="K282" s="105">
        <f t="shared" si="19"/>
        <v>0</v>
      </c>
    </row>
    <row r="283" spans="1:11">
      <c r="A283" s="104">
        <v>10</v>
      </c>
      <c r="B283" s="98" t="s">
        <v>554</v>
      </c>
      <c r="C283" s="97" t="s">
        <v>542</v>
      </c>
      <c r="D283" s="97"/>
      <c r="E283" s="97"/>
      <c r="F283" s="98">
        <v>1</v>
      </c>
      <c r="G283" s="99"/>
      <c r="H283" s="97"/>
      <c r="I283" s="119">
        <v>59742.96</v>
      </c>
      <c r="J283" s="119">
        <v>59742.96</v>
      </c>
      <c r="K283" s="105">
        <f t="shared" si="19"/>
        <v>0</v>
      </c>
    </row>
    <row r="284" spans="1:11" ht="30">
      <c r="A284" s="104">
        <v>11</v>
      </c>
      <c r="B284" s="98" t="s">
        <v>556</v>
      </c>
      <c r="C284" s="97" t="s">
        <v>542</v>
      </c>
      <c r="D284" s="97"/>
      <c r="E284" s="97"/>
      <c r="F284" s="98">
        <v>1</v>
      </c>
      <c r="G284" s="99" t="s">
        <v>555</v>
      </c>
      <c r="H284" s="97"/>
      <c r="I284" s="119">
        <v>848769</v>
      </c>
      <c r="J284" s="119">
        <v>848769</v>
      </c>
      <c r="K284" s="105">
        <f t="shared" si="19"/>
        <v>0</v>
      </c>
    </row>
    <row r="285" spans="1:11">
      <c r="A285" s="104">
        <v>12</v>
      </c>
      <c r="B285" s="98" t="s">
        <v>558</v>
      </c>
      <c r="C285" s="97" t="s">
        <v>542</v>
      </c>
      <c r="D285" s="97"/>
      <c r="E285" s="97"/>
      <c r="F285" s="98">
        <v>1</v>
      </c>
      <c r="G285" s="99" t="s">
        <v>557</v>
      </c>
      <c r="H285" s="97"/>
      <c r="I285" s="119">
        <v>106936.2</v>
      </c>
      <c r="J285" s="119">
        <v>106936.2</v>
      </c>
      <c r="K285" s="105">
        <f t="shared" si="19"/>
        <v>0</v>
      </c>
    </row>
    <row r="286" spans="1:11">
      <c r="A286" s="104">
        <v>13</v>
      </c>
      <c r="B286" s="98" t="s">
        <v>560</v>
      </c>
      <c r="C286" s="97" t="s">
        <v>542</v>
      </c>
      <c r="D286" s="97"/>
      <c r="E286" s="97"/>
      <c r="F286" s="98">
        <v>1</v>
      </c>
      <c r="G286" s="99" t="s">
        <v>559</v>
      </c>
      <c r="H286" s="97"/>
      <c r="I286" s="119">
        <v>38973.96</v>
      </c>
      <c r="J286" s="119">
        <v>38973.96</v>
      </c>
      <c r="K286" s="105">
        <f t="shared" si="19"/>
        <v>0</v>
      </c>
    </row>
    <row r="287" spans="1:11">
      <c r="A287" s="104">
        <v>14</v>
      </c>
      <c r="B287" s="98" t="s">
        <v>562</v>
      </c>
      <c r="C287" s="97" t="s">
        <v>542</v>
      </c>
      <c r="D287" s="97"/>
      <c r="E287" s="97"/>
      <c r="F287" s="98">
        <v>1</v>
      </c>
      <c r="G287" s="99" t="s">
        <v>561</v>
      </c>
      <c r="H287" s="97"/>
      <c r="I287" s="119">
        <v>22734.12</v>
      </c>
      <c r="J287" s="119">
        <v>22734.12</v>
      </c>
      <c r="K287" s="105">
        <f t="shared" si="19"/>
        <v>0</v>
      </c>
    </row>
    <row r="288" spans="1:11">
      <c r="A288" s="104">
        <v>15</v>
      </c>
      <c r="B288" s="98" t="s">
        <v>535</v>
      </c>
      <c r="C288" s="97" t="s">
        <v>542</v>
      </c>
      <c r="D288" s="97"/>
      <c r="E288" s="97"/>
      <c r="F288" s="98">
        <v>1</v>
      </c>
      <c r="G288" s="99"/>
      <c r="H288" s="97"/>
      <c r="I288" s="119">
        <v>31865.58</v>
      </c>
      <c r="J288" s="119">
        <v>31865.58</v>
      </c>
      <c r="K288" s="105">
        <f t="shared" si="19"/>
        <v>0</v>
      </c>
    </row>
    <row r="289" spans="1:11" ht="30">
      <c r="A289" s="104">
        <v>16</v>
      </c>
      <c r="B289" s="98" t="s">
        <v>564</v>
      </c>
      <c r="C289" s="97" t="s">
        <v>542</v>
      </c>
      <c r="D289" s="97"/>
      <c r="E289" s="97"/>
      <c r="F289" s="98">
        <v>1</v>
      </c>
      <c r="G289" s="99" t="s">
        <v>563</v>
      </c>
      <c r="H289" s="97"/>
      <c r="I289" s="119">
        <v>741865.92</v>
      </c>
      <c r="J289" s="119">
        <v>741865.92</v>
      </c>
      <c r="K289" s="105">
        <f t="shared" si="19"/>
        <v>0</v>
      </c>
    </row>
    <row r="290" spans="1:11">
      <c r="A290" s="104">
        <v>17</v>
      </c>
      <c r="B290" s="98" t="s">
        <v>539</v>
      </c>
      <c r="C290" s="97" t="s">
        <v>542</v>
      </c>
      <c r="D290" s="97"/>
      <c r="E290" s="97"/>
      <c r="F290" s="98">
        <v>1</v>
      </c>
      <c r="G290" s="99"/>
      <c r="H290" s="97"/>
      <c r="I290" s="119">
        <v>31865.58</v>
      </c>
      <c r="J290" s="119">
        <v>31865.58</v>
      </c>
      <c r="K290" s="105">
        <f t="shared" si="19"/>
        <v>0</v>
      </c>
    </row>
    <row r="291" spans="1:11">
      <c r="A291" s="104">
        <v>18</v>
      </c>
      <c r="B291" s="98" t="s">
        <v>540</v>
      </c>
      <c r="C291" s="97" t="s">
        <v>542</v>
      </c>
      <c r="D291" s="97"/>
      <c r="E291" s="97"/>
      <c r="F291" s="98">
        <v>1</v>
      </c>
      <c r="G291" s="99"/>
      <c r="H291" s="97"/>
      <c r="I291" s="119">
        <v>31865.58</v>
      </c>
      <c r="J291" s="119">
        <v>31865.58</v>
      </c>
      <c r="K291" s="105">
        <f t="shared" si="19"/>
        <v>0</v>
      </c>
    </row>
    <row r="292" spans="1:11">
      <c r="A292" s="104">
        <v>19</v>
      </c>
      <c r="B292" s="98" t="s">
        <v>541</v>
      </c>
      <c r="C292" s="97" t="s">
        <v>542</v>
      </c>
      <c r="D292" s="97"/>
      <c r="E292" s="97"/>
      <c r="F292" s="98">
        <v>1</v>
      </c>
      <c r="G292" s="99"/>
      <c r="H292" s="97"/>
      <c r="I292" s="119">
        <v>31865.58</v>
      </c>
      <c r="J292" s="119">
        <v>31865.58</v>
      </c>
      <c r="K292" s="105">
        <f t="shared" si="19"/>
        <v>0</v>
      </c>
    </row>
    <row r="293" spans="1:11">
      <c r="A293" s="104">
        <v>20</v>
      </c>
      <c r="B293" s="98" t="s">
        <v>566</v>
      </c>
      <c r="C293" s="97" t="s">
        <v>542</v>
      </c>
      <c r="D293" s="97"/>
      <c r="E293" s="97"/>
      <c r="F293" s="98">
        <v>1</v>
      </c>
      <c r="G293" s="99" t="s">
        <v>565</v>
      </c>
      <c r="H293" s="97"/>
      <c r="I293" s="119">
        <v>55000</v>
      </c>
      <c r="J293" s="119">
        <v>55000</v>
      </c>
      <c r="K293" s="105">
        <f t="shared" si="19"/>
        <v>0</v>
      </c>
    </row>
    <row r="294" spans="1:11" ht="30">
      <c r="A294" s="104">
        <v>21</v>
      </c>
      <c r="B294" s="98" t="s">
        <v>568</v>
      </c>
      <c r="C294" s="97" t="s">
        <v>542</v>
      </c>
      <c r="D294" s="97"/>
      <c r="E294" s="97"/>
      <c r="F294" s="98">
        <v>1</v>
      </c>
      <c r="G294" s="99" t="s">
        <v>567</v>
      </c>
      <c r="H294" s="97"/>
      <c r="I294" s="119">
        <v>12613280</v>
      </c>
      <c r="J294" s="119">
        <v>1351779.12</v>
      </c>
      <c r="K294" s="105">
        <v>11261500.880000001</v>
      </c>
    </row>
    <row r="295" spans="1:11" ht="30">
      <c r="A295" s="104">
        <v>22</v>
      </c>
      <c r="B295" s="98" t="s">
        <v>570</v>
      </c>
      <c r="C295" s="97" t="s">
        <v>542</v>
      </c>
      <c r="D295" s="97"/>
      <c r="E295" s="97"/>
      <c r="F295" s="98">
        <v>1</v>
      </c>
      <c r="G295" s="99" t="s">
        <v>569</v>
      </c>
      <c r="H295" s="97"/>
      <c r="I295" s="119">
        <v>12612346.220000001</v>
      </c>
      <c r="J295" s="119">
        <v>1351684.22</v>
      </c>
      <c r="K295" s="105">
        <v>11260662</v>
      </c>
    </row>
    <row r="296" spans="1:11" ht="30">
      <c r="A296" s="104">
        <v>23</v>
      </c>
      <c r="B296" s="98" t="s">
        <v>572</v>
      </c>
      <c r="C296" s="97" t="s">
        <v>542</v>
      </c>
      <c r="D296" s="97"/>
      <c r="E296" s="97"/>
      <c r="F296" s="98">
        <v>1</v>
      </c>
      <c r="G296" s="99" t="s">
        <v>571</v>
      </c>
      <c r="H296" s="97"/>
      <c r="I296" s="119">
        <v>623557.14</v>
      </c>
      <c r="J296" s="119">
        <v>623557.14</v>
      </c>
      <c r="K296" s="105">
        <f t="shared" si="19"/>
        <v>0</v>
      </c>
    </row>
    <row r="297" spans="1:11">
      <c r="A297" s="104">
        <v>24</v>
      </c>
      <c r="B297" s="98" t="s">
        <v>21</v>
      </c>
      <c r="C297" s="97" t="s">
        <v>542</v>
      </c>
      <c r="D297" s="97"/>
      <c r="E297" s="97"/>
      <c r="F297" s="98">
        <v>1</v>
      </c>
      <c r="G297" s="99" t="s">
        <v>573</v>
      </c>
      <c r="H297" s="97"/>
      <c r="I297" s="119">
        <v>48759.54</v>
      </c>
      <c r="J297" s="119">
        <v>48759.54</v>
      </c>
      <c r="K297" s="105">
        <f t="shared" si="19"/>
        <v>0</v>
      </c>
    </row>
    <row r="298" spans="1:11">
      <c r="A298" s="104">
        <v>25</v>
      </c>
      <c r="B298" s="98" t="s">
        <v>21</v>
      </c>
      <c r="C298" s="97" t="s">
        <v>542</v>
      </c>
      <c r="D298" s="97"/>
      <c r="E298" s="97"/>
      <c r="F298" s="98">
        <v>1</v>
      </c>
      <c r="G298" s="99" t="s">
        <v>574</v>
      </c>
      <c r="H298" s="97"/>
      <c r="I298" s="119">
        <v>59504.22</v>
      </c>
      <c r="J298" s="119">
        <v>59504.22</v>
      </c>
      <c r="K298" s="105">
        <f t="shared" si="19"/>
        <v>0</v>
      </c>
    </row>
    <row r="299" spans="1:11" ht="45">
      <c r="A299" s="104">
        <v>26</v>
      </c>
      <c r="B299" s="98" t="s">
        <v>575</v>
      </c>
      <c r="C299" s="97" t="s">
        <v>542</v>
      </c>
      <c r="D299" s="97"/>
      <c r="E299" s="97"/>
      <c r="F299" s="98">
        <v>1</v>
      </c>
      <c r="G299" s="97"/>
      <c r="H299" s="97"/>
      <c r="I299" s="97">
        <v>0</v>
      </c>
      <c r="J299" s="97">
        <v>0</v>
      </c>
      <c r="K299" s="105">
        <f t="shared" si="19"/>
        <v>0</v>
      </c>
    </row>
    <row r="300" spans="1:11" ht="30">
      <c r="A300" s="104">
        <v>27</v>
      </c>
      <c r="B300" s="98" t="s">
        <v>576</v>
      </c>
      <c r="C300" s="97" t="s">
        <v>542</v>
      </c>
      <c r="D300" s="97"/>
      <c r="E300" s="97"/>
      <c r="F300" s="98">
        <v>1</v>
      </c>
      <c r="G300" s="97"/>
      <c r="H300" s="97"/>
      <c r="I300" s="100">
        <v>0</v>
      </c>
      <c r="J300" s="100">
        <v>0</v>
      </c>
      <c r="K300" s="107">
        <v>0</v>
      </c>
    </row>
    <row r="301" spans="1:11" ht="75.75" thickBot="1">
      <c r="A301" s="148">
        <v>28</v>
      </c>
      <c r="B301" s="149" t="s">
        <v>581</v>
      </c>
      <c r="C301" s="100" t="s">
        <v>582</v>
      </c>
      <c r="D301" s="100"/>
      <c r="E301" s="100"/>
      <c r="F301" s="149">
        <v>1</v>
      </c>
      <c r="G301" s="100" t="s">
        <v>583</v>
      </c>
      <c r="H301" s="150"/>
      <c r="I301" s="152">
        <v>0</v>
      </c>
      <c r="J301" s="152">
        <v>0</v>
      </c>
      <c r="K301" s="151">
        <v>0</v>
      </c>
    </row>
    <row r="302" spans="1:11" ht="15.75" thickBot="1">
      <c r="A302" s="108"/>
      <c r="B302" s="109" t="s">
        <v>580</v>
      </c>
      <c r="C302" s="109"/>
      <c r="D302" s="109"/>
      <c r="E302" s="109"/>
      <c r="F302" s="110"/>
      <c r="G302" s="109"/>
      <c r="H302" s="111"/>
      <c r="I302" s="101">
        <f>SUM(I274:I301)</f>
        <v>29552729.02</v>
      </c>
      <c r="J302" s="103">
        <f>SUM(J274:J301)</f>
        <v>7030566.1399999997</v>
      </c>
      <c r="K302" s="102">
        <f t="shared" ref="J302:K302" si="20">SUM(K274:K300)</f>
        <v>22522162.880000003</v>
      </c>
    </row>
    <row r="304" spans="1:11">
      <c r="B304" t="s">
        <v>577</v>
      </c>
      <c r="E304" t="s">
        <v>499</v>
      </c>
    </row>
    <row r="305" spans="2:5">
      <c r="B305" t="s">
        <v>578</v>
      </c>
      <c r="E305" t="s">
        <v>579</v>
      </c>
    </row>
  </sheetData>
  <mergeCells count="44">
    <mergeCell ref="C270:G270"/>
    <mergeCell ref="I270:J270"/>
    <mergeCell ref="C265:D265"/>
    <mergeCell ref="F265:G265"/>
    <mergeCell ref="C269:D269"/>
    <mergeCell ref="F269:G269"/>
    <mergeCell ref="I269:J269"/>
    <mergeCell ref="C268:D268"/>
    <mergeCell ref="F268:G268"/>
    <mergeCell ref="I268:J268"/>
    <mergeCell ref="C266:D266"/>
    <mergeCell ref="F266:G266"/>
    <mergeCell ref="I266:J266"/>
    <mergeCell ref="C267:D267"/>
    <mergeCell ref="F267:G267"/>
    <mergeCell ref="I267:J267"/>
    <mergeCell ref="A1:K1"/>
    <mergeCell ref="A74:K74"/>
    <mergeCell ref="A4:K4"/>
    <mergeCell ref="A2:K2"/>
    <mergeCell ref="A42:K42"/>
    <mergeCell ref="I265:J265"/>
    <mergeCell ref="C262:D262"/>
    <mergeCell ref="F262:G262"/>
    <mergeCell ref="C263:D263"/>
    <mergeCell ref="F263:G263"/>
    <mergeCell ref="C264:D264"/>
    <mergeCell ref="F264:G264"/>
    <mergeCell ref="B255:J255"/>
    <mergeCell ref="F258:G258"/>
    <mergeCell ref="I264:J264"/>
    <mergeCell ref="I262:J262"/>
    <mergeCell ref="I263:J263"/>
    <mergeCell ref="I256:J256"/>
    <mergeCell ref="I257:J257"/>
    <mergeCell ref="I259:J259"/>
    <mergeCell ref="C260:G260"/>
    <mergeCell ref="I260:J260"/>
    <mergeCell ref="C256:D256"/>
    <mergeCell ref="F256:G256"/>
    <mergeCell ref="C257:D257"/>
    <mergeCell ref="F257:G257"/>
    <mergeCell ref="C259:D259"/>
    <mergeCell ref="F259:G259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2021-07-01T12:00:48Z</dcterms:modified>
</cp:coreProperties>
</file>